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05" windowWidth="20115" windowHeight="7935" activeTab="0"/>
  </bookViews>
  <sheets>
    <sheet name="Televisión" sheetId="1" r:id="rId1"/>
  </sheets>
  <definedNames>
    <definedName name="_xlnm._FilterDatabase" localSheetId="0" hidden="1">'Televisión'!$A$5:$L$123</definedName>
  </definedNames>
  <calcPr fullCalcOnLoad="1"/>
</workbook>
</file>

<file path=xl/sharedStrings.xml><?xml version="1.0" encoding="utf-8"?>
<sst xmlns="http://schemas.openxmlformats.org/spreadsheetml/2006/main" count="493" uniqueCount="157">
  <si>
    <t>CANAL</t>
  </si>
  <si>
    <t>FRANJA</t>
  </si>
  <si>
    <t>PROGRAMA</t>
  </si>
  <si>
    <t>EMISION</t>
  </si>
  <si>
    <t>HORA</t>
  </si>
  <si>
    <t>TARIFA 60"</t>
  </si>
  <si>
    <t>TARIFA 40"</t>
  </si>
  <si>
    <t>TARIFA 30"</t>
  </si>
  <si>
    <t>TARIFA 20"</t>
  </si>
  <si>
    <t>TARIFA 15"</t>
  </si>
  <si>
    <t>TARIFA 10"</t>
  </si>
  <si>
    <t>TARIFA 5"</t>
  </si>
  <si>
    <t>RCN</t>
  </si>
  <si>
    <t>Prime</t>
  </si>
  <si>
    <t>Noticiero R.C.N.</t>
  </si>
  <si>
    <t>Lunes a Viernes</t>
  </si>
  <si>
    <t>Sábado</t>
  </si>
  <si>
    <t>Festivo</t>
  </si>
  <si>
    <t>Domingo</t>
  </si>
  <si>
    <t>Day Time</t>
  </si>
  <si>
    <t>Sábado-Domingo</t>
  </si>
  <si>
    <t>Early Fringe</t>
  </si>
  <si>
    <t>Estilo</t>
  </si>
  <si>
    <t>Late Fringe</t>
  </si>
  <si>
    <t>CARACOL</t>
  </si>
  <si>
    <t xml:space="preserve">Septimo Dia                             </t>
  </si>
  <si>
    <t xml:space="preserve">Sabados Felices                         </t>
  </si>
  <si>
    <t xml:space="preserve">Mujeres Al Limite                       </t>
  </si>
  <si>
    <t xml:space="preserve">La Finca De Hoy Caracol (L-V)           </t>
  </si>
  <si>
    <t xml:space="preserve">La Finca De Hoy Caracol                 </t>
  </si>
  <si>
    <t>CityTV</t>
  </si>
  <si>
    <t>Lunes a Domingo</t>
  </si>
  <si>
    <t>Concurso AAA</t>
  </si>
  <si>
    <t>Novela Prime</t>
  </si>
  <si>
    <t>Series Prime</t>
  </si>
  <si>
    <t>Buen Cine</t>
  </si>
  <si>
    <t>Bravissimo</t>
  </si>
  <si>
    <t>Novela AAA</t>
  </si>
  <si>
    <t>Novela Early</t>
  </si>
  <si>
    <t>Citynoticias 8PM - (Lunes a Domingo)</t>
  </si>
  <si>
    <t>Citynoticias 1/2 Dia (Lunes a Domingo)</t>
  </si>
  <si>
    <t>Arriba Bogota</t>
  </si>
  <si>
    <t>Grupo Uno</t>
  </si>
  <si>
    <t>Serie Day</t>
  </si>
  <si>
    <t>Serie Early</t>
  </si>
  <si>
    <t>Documentales Familiares</t>
  </si>
  <si>
    <t>Documentales Adultos</t>
  </si>
  <si>
    <t>Grupo Dos</t>
  </si>
  <si>
    <t>Medios p.e.</t>
  </si>
  <si>
    <t>TARIFAS BRUTAS PUBLICADAS-APLICAN RESTRICCIONES EN ALGUNOS CASOS (Se recomienda consultar previamente)</t>
  </si>
  <si>
    <t>Day Fringe</t>
  </si>
  <si>
    <t>Uno</t>
  </si>
  <si>
    <t>Noticias Uno</t>
  </si>
  <si>
    <t>Pregunta Yamid</t>
  </si>
  <si>
    <t>Telepolémica</t>
  </si>
  <si>
    <t xml:space="preserve">Tu Voz Stereo (La Emisora)              </t>
  </si>
  <si>
    <t>Tu Planeta Bichos 06:00</t>
  </si>
  <si>
    <t>Noticiero R.C.N. 19:00</t>
  </si>
  <si>
    <t>Sábado-Domingo-Festivo</t>
  </si>
  <si>
    <t xml:space="preserve">Noticias 1230 Caracol                   </t>
  </si>
  <si>
    <t>Franja NickCity</t>
  </si>
  <si>
    <t>Viernes-Sabado-Domingo</t>
  </si>
  <si>
    <t>Noticiero RCN 12:30</t>
  </si>
  <si>
    <t>12.30</t>
  </si>
  <si>
    <t xml:space="preserve">Noticias 1900 Caracol                   </t>
  </si>
  <si>
    <t>Noticiero Late</t>
  </si>
  <si>
    <t xml:space="preserve">Los Informantes                         </t>
  </si>
  <si>
    <t xml:space="preserve">Club 10 7:30(S-D)                       </t>
  </si>
  <si>
    <t xml:space="preserve">Serie Animada 05:30 (D)                 </t>
  </si>
  <si>
    <t xml:space="preserve">Serie Animada 5.30(S)                   </t>
  </si>
  <si>
    <t>La Rosa de Guadalupe</t>
  </si>
  <si>
    <t>Serie, Película, Concurso</t>
  </si>
  <si>
    <t>Eventos</t>
  </si>
  <si>
    <t>Miércoles</t>
  </si>
  <si>
    <t xml:space="preserve">La Patrona                              </t>
  </si>
  <si>
    <t>Realities Vuélese si puede</t>
  </si>
  <si>
    <t>Historias de la Gente</t>
  </si>
  <si>
    <t>Dias de Gloria</t>
  </si>
  <si>
    <t>En las Mañanas con Uno</t>
  </si>
  <si>
    <t>Cero Noticias</t>
  </si>
  <si>
    <t>Economía a Fondo</t>
  </si>
  <si>
    <t>Sábado Gigante</t>
  </si>
  <si>
    <t>Primer Impacto</t>
  </si>
  <si>
    <t>13.30</t>
  </si>
  <si>
    <t>La Revista</t>
  </si>
  <si>
    <t>CM&amp; 1 PM</t>
  </si>
  <si>
    <t>Machos</t>
  </si>
  <si>
    <t>Click</t>
  </si>
  <si>
    <t>Dos Hombres y Medio</t>
  </si>
  <si>
    <t>Noticias 7 pm</t>
  </si>
  <si>
    <t>CM&amp; Internacional</t>
  </si>
  <si>
    <t>Panorama</t>
  </si>
  <si>
    <t>Ocho y Treinta</t>
  </si>
  <si>
    <t>Noticiero CM&amp;</t>
  </si>
  <si>
    <t>21.50</t>
  </si>
  <si>
    <t>Animado Uno</t>
  </si>
  <si>
    <t>Tu Planeta Bichos 10:00</t>
  </si>
  <si>
    <t>Nuestro Cine Late</t>
  </si>
  <si>
    <t>El Mundo del Campo</t>
  </si>
  <si>
    <t xml:space="preserve">Premier Caracol Early                   </t>
  </si>
  <si>
    <t xml:space="preserve">Noches De Premier(Late)                 </t>
  </si>
  <si>
    <t>Crónicas RCN</t>
  </si>
  <si>
    <t>La Gata</t>
  </si>
  <si>
    <t>Especiales Pirry</t>
  </si>
  <si>
    <t xml:space="preserve">La Fila                                 </t>
  </si>
  <si>
    <t xml:space="preserve">Entre Ojos (S)                          </t>
  </si>
  <si>
    <t>Profesión Hogar</t>
  </si>
  <si>
    <t>Cancheros</t>
  </si>
  <si>
    <t>Nuestro Cine Prime</t>
  </si>
  <si>
    <t>21.30</t>
  </si>
  <si>
    <t>Misión Impacto</t>
  </si>
  <si>
    <t>La Viuda Negra</t>
  </si>
  <si>
    <t xml:space="preserve">Dia A Dia II                     </t>
  </si>
  <si>
    <t>En Otra Piel</t>
  </si>
  <si>
    <t>Rastro de Mentiras</t>
  </si>
  <si>
    <t xml:space="preserve">Muy Buenos Dias </t>
  </si>
  <si>
    <t>Teresa</t>
  </si>
  <si>
    <t>En Exclusiva</t>
  </si>
  <si>
    <t>Nuestra Semana Nuestra Tele</t>
  </si>
  <si>
    <t>Cine Prime Domingo y Festivo</t>
  </si>
  <si>
    <t>Domingo-Festivos</t>
  </si>
  <si>
    <t>El Rastro</t>
  </si>
  <si>
    <t>Festivo Premier</t>
  </si>
  <si>
    <t>Niche</t>
  </si>
  <si>
    <t>Noticias 1900 Caracol(S-D-F)</t>
  </si>
  <si>
    <t>La Red (S-D)</t>
  </si>
  <si>
    <t>Las Mil y Una Noches</t>
  </si>
  <si>
    <t xml:space="preserve">Accion Pura Festivo    </t>
  </si>
  <si>
    <t xml:space="preserve">Accion Pura 17:00 Festivo    </t>
  </si>
  <si>
    <t>Por Definir</t>
  </si>
  <si>
    <t xml:space="preserve">Noches De Premier(Festivo Late)                 </t>
  </si>
  <si>
    <t>Aventuras Mágicas Day (Festivo)</t>
  </si>
  <si>
    <t>Club 10 7:00 Festivo</t>
  </si>
  <si>
    <t>Club 10 8:30 Festivo</t>
  </si>
  <si>
    <t>Cine PlayZone Festivo</t>
  </si>
  <si>
    <t>Un sueño llamado Salsa</t>
  </si>
  <si>
    <t>El Laberinto de Alicia</t>
  </si>
  <si>
    <t>21.00</t>
  </si>
  <si>
    <t>TARIFARIO NACIONAL DE TELEVISION PARA DICIEMBRE 2014</t>
  </si>
  <si>
    <t>Secretos del Paraiso</t>
  </si>
  <si>
    <t>El Rey David</t>
  </si>
  <si>
    <t>Doña Bella</t>
  </si>
  <si>
    <t>Amor Bravío</t>
  </si>
  <si>
    <t>Liga Postobón- Finales</t>
  </si>
  <si>
    <t>Cine Late</t>
  </si>
  <si>
    <t>Pura Diversion Prime</t>
  </si>
  <si>
    <t>La Prueba</t>
  </si>
  <si>
    <t>Noticias 1230 Caracol(S-D)</t>
  </si>
  <si>
    <t>Noticias 1230 Caracol(Festivo)</t>
  </si>
  <si>
    <t>Locos por la Tele</t>
  </si>
  <si>
    <t>Fiesta de lo Hogares Colombianos</t>
  </si>
  <si>
    <t>Premios Shock 2014</t>
  </si>
  <si>
    <t>Real Madrid vs AC Milán</t>
  </si>
  <si>
    <t>Noticias de la Noche</t>
  </si>
  <si>
    <t>23.30</t>
  </si>
  <si>
    <t>Santa Diabla</t>
  </si>
  <si>
    <t>Noticias 06:00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</si>
</sst>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0_ ;_ &quot;$&quot;\ * \-#,##0.000_ ;_ &quot;$&quot;\ * &quot;-&quot;???_ ;_ @_ "/>
    <numFmt numFmtId="165" formatCode="_(&quot;$&quot;\ * #,##0.000_);_(&quot;$&quot;\ * \(#,##0.000\);_(&quot;$&quot;\ * &quot;-&quot;???_);_(@_)"/>
    <numFmt numFmtId="166" formatCode="_ &quot;$&quot;\ * #,##0_ ;_ &quot;$&quot;\ * \-#,##0_ ;_ &quot;$&quot;\ * &quot;-&quot;_ ;_ @_ "/>
    <numFmt numFmtId="167" formatCode="[hh]:mm"/>
    <numFmt numFmtId="168" formatCode="&quot;$&quot;\ #,##0"/>
    <numFmt numFmtId="169" formatCode="[$-240A]dddd\,\ dd&quot; de &quot;mmmm&quot; de &quot;yyyy"/>
    <numFmt numFmtId="170" formatCode="_(&quot;$&quot;\ * #,##0.0_);_(&quot;$&quot;\ * \(#,##0.0\);_(&quot;$&quot;\ 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36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53" applyFont="1" applyBorder="1">
      <alignment/>
      <protection/>
    </xf>
    <xf numFmtId="20" fontId="3" fillId="0" borderId="0" xfId="53" applyNumberFormat="1" applyFont="1" applyBorder="1" applyAlignment="1">
      <alignment horizontal="center"/>
      <protection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0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42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2" fillId="0" borderId="0" xfId="0" applyNumberFormat="1" applyFont="1" applyAlignment="1">
      <alignment horizontal="center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164" fontId="42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64" fontId="4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4" fontId="4" fillId="34" borderId="0" xfId="0" applyNumberFormat="1" applyFont="1" applyFill="1" applyAlignment="1">
      <alignment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8">
      <selection activeCell="C45" sqref="C45"/>
    </sheetView>
  </sheetViews>
  <sheetFormatPr defaultColWidth="11.421875" defaultRowHeight="12.75"/>
  <cols>
    <col min="1" max="1" width="9.8515625" style="0" customWidth="1"/>
    <col min="2" max="2" width="13.8515625" style="0" customWidth="1"/>
    <col min="3" max="3" width="38.140625" style="0" customWidth="1"/>
    <col min="4" max="4" width="21.57421875" style="0" customWidth="1"/>
    <col min="5" max="5" width="11.00390625" style="15" customWidth="1"/>
    <col min="6" max="6" width="15.28125" style="0" customWidth="1"/>
    <col min="7" max="7" width="14.140625" style="14" customWidth="1"/>
    <col min="8" max="8" width="13.28125" style="14" customWidth="1"/>
    <col min="9" max="9" width="14.8515625" style="14" bestFit="1" customWidth="1"/>
    <col min="10" max="10" width="12.8515625" style="14" bestFit="1" customWidth="1"/>
    <col min="11" max="11" width="13.421875" style="14" customWidth="1"/>
    <col min="12" max="12" width="13.7109375" style="14" customWidth="1"/>
  </cols>
  <sheetData>
    <row r="1" spans="1:13" ht="21" customHeight="1">
      <c r="A1" s="20" t="s">
        <v>48</v>
      </c>
      <c r="B1" s="17"/>
      <c r="C1" s="17"/>
      <c r="D1" s="17"/>
      <c r="E1" s="18"/>
      <c r="F1" s="17"/>
      <c r="G1" s="19"/>
      <c r="H1" s="19"/>
      <c r="I1" s="19"/>
      <c r="J1" s="19"/>
      <c r="K1" s="19"/>
      <c r="L1" s="19"/>
      <c r="M1" s="17"/>
    </row>
    <row r="2" spans="1:13" ht="37.5" customHeight="1">
      <c r="A2" s="21" t="s">
        <v>138</v>
      </c>
      <c r="B2" s="21"/>
      <c r="C2" s="21"/>
      <c r="D2" s="21"/>
      <c r="E2" s="22"/>
      <c r="F2" s="21"/>
      <c r="G2" s="23"/>
      <c r="H2" s="23"/>
      <c r="I2" s="23"/>
      <c r="J2" s="23"/>
      <c r="K2" s="23"/>
      <c r="L2" s="23"/>
      <c r="M2" s="21"/>
    </row>
    <row r="3" spans="1:13" ht="15" customHeight="1">
      <c r="A3" s="24" t="s">
        <v>49</v>
      </c>
      <c r="B3" s="24"/>
      <c r="C3" s="24"/>
      <c r="D3" s="24"/>
      <c r="E3" s="25"/>
      <c r="F3" s="24"/>
      <c r="G3" s="26"/>
      <c r="H3" s="26"/>
      <c r="I3" s="26"/>
      <c r="J3" s="26"/>
      <c r="K3" s="26"/>
      <c r="L3" s="26"/>
      <c r="M3" s="24"/>
    </row>
    <row r="5" spans="1:12" ht="12.7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2.75">
      <c r="A6" s="1" t="s">
        <v>12</v>
      </c>
      <c r="B6" s="1" t="s">
        <v>13</v>
      </c>
      <c r="C6" s="4" t="s">
        <v>57</v>
      </c>
      <c r="D6" s="1" t="s">
        <v>15</v>
      </c>
      <c r="E6" s="5">
        <v>0.7916666666666666</v>
      </c>
      <c r="F6" s="6">
        <v>42588</v>
      </c>
      <c r="G6" s="6">
        <f aca="true" t="shared" si="0" ref="G6:G11">(F6/3*2)</f>
        <v>28392</v>
      </c>
      <c r="H6" s="6">
        <f aca="true" t="shared" si="1" ref="H6:H11">(F6/2)</f>
        <v>21294</v>
      </c>
      <c r="I6" s="6">
        <f aca="true" t="shared" si="2" ref="I6:I11">(F6/3)</f>
        <v>14196</v>
      </c>
      <c r="J6" s="6">
        <f aca="true" t="shared" si="3" ref="J6:J11">(F6/4)</f>
        <v>10647</v>
      </c>
      <c r="K6" s="6">
        <f aca="true" t="shared" si="4" ref="K6:K11">(F6/6)</f>
        <v>7098</v>
      </c>
      <c r="L6" s="6">
        <f aca="true" t="shared" si="5" ref="L6:L11">(F6/12)</f>
        <v>3549</v>
      </c>
    </row>
    <row r="7" spans="1:12" ht="12.75">
      <c r="A7" s="1" t="s">
        <v>12</v>
      </c>
      <c r="B7" s="1" t="s">
        <v>13</v>
      </c>
      <c r="C7" s="4" t="s">
        <v>57</v>
      </c>
      <c r="D7" s="1" t="s">
        <v>58</v>
      </c>
      <c r="E7" s="5">
        <v>0.7916666666666666</v>
      </c>
      <c r="F7" s="6">
        <v>34638</v>
      </c>
      <c r="G7" s="6">
        <f t="shared" si="0"/>
        <v>23092</v>
      </c>
      <c r="H7" s="6">
        <f t="shared" si="1"/>
        <v>17319</v>
      </c>
      <c r="I7" s="6">
        <f t="shared" si="2"/>
        <v>11546</v>
      </c>
      <c r="J7" s="6">
        <f t="shared" si="3"/>
        <v>8659.5</v>
      </c>
      <c r="K7" s="6">
        <f t="shared" si="4"/>
        <v>5773</v>
      </c>
      <c r="L7" s="6">
        <f t="shared" si="5"/>
        <v>2886.5</v>
      </c>
    </row>
    <row r="8" spans="1:12" ht="12.75">
      <c r="A8" s="1" t="s">
        <v>12</v>
      </c>
      <c r="B8" s="1" t="s">
        <v>13</v>
      </c>
      <c r="C8" s="4" t="s">
        <v>139</v>
      </c>
      <c r="D8" s="1" t="s">
        <v>15</v>
      </c>
      <c r="E8" s="5">
        <v>0.875</v>
      </c>
      <c r="F8" s="11">
        <v>52478800</v>
      </c>
      <c r="G8" s="11">
        <f>(F8/3*2)</f>
        <v>34985866.666666664</v>
      </c>
      <c r="H8" s="11">
        <f>(F8/2)</f>
        <v>26239400</v>
      </c>
      <c r="I8" s="11">
        <f>(F8/3)</f>
        <v>17492933.333333332</v>
      </c>
      <c r="J8" s="11">
        <f>(F8/4)</f>
        <v>13119700</v>
      </c>
      <c r="K8" s="11">
        <f>(F8/6)</f>
        <v>8746466.666666666</v>
      </c>
      <c r="L8" s="11">
        <f>(F8/12)</f>
        <v>4373233.333333333</v>
      </c>
    </row>
    <row r="9" spans="1:12" ht="12.75">
      <c r="A9" s="1" t="s">
        <v>12</v>
      </c>
      <c r="B9" s="1" t="s">
        <v>13</v>
      </c>
      <c r="C9" s="4" t="s">
        <v>114</v>
      </c>
      <c r="D9" s="1" t="s">
        <v>15</v>
      </c>
      <c r="E9" s="5">
        <v>0.8333333333333334</v>
      </c>
      <c r="F9" s="11">
        <v>41983040</v>
      </c>
      <c r="G9" s="11">
        <f t="shared" si="0"/>
        <v>27988693.333333332</v>
      </c>
      <c r="H9" s="11">
        <f t="shared" si="1"/>
        <v>20991520</v>
      </c>
      <c r="I9" s="11">
        <f t="shared" si="2"/>
        <v>13994346.666666666</v>
      </c>
      <c r="J9" s="11">
        <f t="shared" si="3"/>
        <v>10495760</v>
      </c>
      <c r="K9" s="11">
        <f t="shared" si="4"/>
        <v>6997173.333333333</v>
      </c>
      <c r="L9" s="11">
        <f t="shared" si="5"/>
        <v>3498586.6666666665</v>
      </c>
    </row>
    <row r="10" spans="1:12" ht="12.75">
      <c r="A10" s="1" t="s">
        <v>12</v>
      </c>
      <c r="B10" s="1" t="s">
        <v>13</v>
      </c>
      <c r="C10" s="4" t="s">
        <v>135</v>
      </c>
      <c r="D10" s="1" t="s">
        <v>15</v>
      </c>
      <c r="E10" s="5">
        <v>0.9166666666666666</v>
      </c>
      <c r="F10" s="11">
        <v>52478800</v>
      </c>
      <c r="G10" s="11">
        <f>(F10/3*2)</f>
        <v>34985866.666666664</v>
      </c>
      <c r="H10" s="11">
        <f t="shared" si="1"/>
        <v>26239400</v>
      </c>
      <c r="I10" s="11">
        <f>(F10/3)</f>
        <v>17492933.333333332</v>
      </c>
      <c r="J10" s="11">
        <f>(F10/4)</f>
        <v>13119700</v>
      </c>
      <c r="K10" s="11">
        <f>(F10/6)</f>
        <v>8746466.666666666</v>
      </c>
      <c r="L10" s="11">
        <f>(F10/12)</f>
        <v>4373233.333333333</v>
      </c>
    </row>
    <row r="11" spans="1:12" ht="12.75">
      <c r="A11" s="1" t="s">
        <v>12</v>
      </c>
      <c r="B11" s="1" t="s">
        <v>13</v>
      </c>
      <c r="C11" s="4" t="s">
        <v>101</v>
      </c>
      <c r="D11" s="1" t="s">
        <v>18</v>
      </c>
      <c r="E11" s="5">
        <v>0.8541666666666666</v>
      </c>
      <c r="F11" s="6">
        <v>46332</v>
      </c>
      <c r="G11" s="6">
        <f t="shared" si="0"/>
        <v>30888</v>
      </c>
      <c r="H11" s="6">
        <f t="shared" si="1"/>
        <v>23166</v>
      </c>
      <c r="I11" s="6">
        <f t="shared" si="2"/>
        <v>15444</v>
      </c>
      <c r="J11" s="6">
        <f t="shared" si="3"/>
        <v>11583</v>
      </c>
      <c r="K11" s="6">
        <f t="shared" si="4"/>
        <v>7722</v>
      </c>
      <c r="L11" s="6">
        <f t="shared" si="5"/>
        <v>3861</v>
      </c>
    </row>
    <row r="12" spans="1:12" ht="12.75">
      <c r="A12" s="1" t="s">
        <v>12</v>
      </c>
      <c r="B12" s="1" t="s">
        <v>13</v>
      </c>
      <c r="C12" s="4" t="s">
        <v>103</v>
      </c>
      <c r="D12" s="1" t="s">
        <v>18</v>
      </c>
      <c r="E12" s="5" t="s">
        <v>109</v>
      </c>
      <c r="F12" s="6">
        <v>46332</v>
      </c>
      <c r="G12" s="6">
        <f>(F12/3*2)</f>
        <v>30888</v>
      </c>
      <c r="H12" s="6">
        <f>(F12/2)</f>
        <v>23166</v>
      </c>
      <c r="I12" s="6">
        <f>(F12/3)</f>
        <v>15444</v>
      </c>
      <c r="J12" s="6">
        <f>(F12/4)</f>
        <v>11583</v>
      </c>
      <c r="K12" s="6">
        <f>(F12/6)</f>
        <v>7722</v>
      </c>
      <c r="L12" s="6">
        <f>(F12/12)</f>
        <v>3861</v>
      </c>
    </row>
    <row r="13" spans="1:12" ht="12.75">
      <c r="A13" s="1" t="s">
        <v>12</v>
      </c>
      <c r="B13" s="1" t="s">
        <v>13</v>
      </c>
      <c r="C13" s="4" t="s">
        <v>110</v>
      </c>
      <c r="D13" s="1" t="s">
        <v>18</v>
      </c>
      <c r="E13" s="5">
        <v>0.8333333333333334</v>
      </c>
      <c r="F13" s="6">
        <v>41982.97</v>
      </c>
      <c r="G13" s="6">
        <f>(F13/3*2)</f>
        <v>27988.646666666667</v>
      </c>
      <c r="H13" s="6">
        <f>(F13/2)</f>
        <v>20991.485</v>
      </c>
      <c r="I13" s="6">
        <f>(F13/3)</f>
        <v>13994.323333333334</v>
      </c>
      <c r="J13" s="6">
        <f>(F13/4)</f>
        <v>10495.7425</v>
      </c>
      <c r="K13" s="6">
        <f>(F13/6)</f>
        <v>6997.161666666667</v>
      </c>
      <c r="L13" s="6">
        <f>(F13/12)</f>
        <v>3498.5808333333334</v>
      </c>
    </row>
    <row r="14" spans="1:12" ht="12.75">
      <c r="A14" s="1" t="s">
        <v>12</v>
      </c>
      <c r="B14" s="1" t="s">
        <v>50</v>
      </c>
      <c r="C14" s="4" t="s">
        <v>14</v>
      </c>
      <c r="D14" s="1" t="s">
        <v>15</v>
      </c>
      <c r="E14" s="5">
        <v>0.2708333333333333</v>
      </c>
      <c r="F14" s="3">
        <v>4212</v>
      </c>
      <c r="G14" s="3">
        <f aca="true" t="shared" si="6" ref="G14:G24">(F14/3*2)</f>
        <v>2808</v>
      </c>
      <c r="H14" s="3">
        <f aca="true" t="shared" si="7" ref="H14:H26">(F14/2)</f>
        <v>2106</v>
      </c>
      <c r="I14" s="3">
        <f aca="true" t="shared" si="8" ref="I14:I26">(F14/3)</f>
        <v>1404</v>
      </c>
      <c r="J14" s="3">
        <f aca="true" t="shared" si="9" ref="J14:J26">(F14/4)</f>
        <v>1053</v>
      </c>
      <c r="K14" s="3">
        <f aca="true" t="shared" si="10" ref="K14:K26">(F14/6)</f>
        <v>702</v>
      </c>
      <c r="L14" s="3">
        <f aca="true" t="shared" si="11" ref="L14:L26">(F14/12)</f>
        <v>351</v>
      </c>
    </row>
    <row r="15" spans="1:12" ht="12.75">
      <c r="A15" s="1" t="s">
        <v>12</v>
      </c>
      <c r="B15" s="1" t="s">
        <v>50</v>
      </c>
      <c r="C15" s="4" t="s">
        <v>22</v>
      </c>
      <c r="D15" s="1" t="s">
        <v>15</v>
      </c>
      <c r="E15" s="5">
        <v>0.3333333333333333</v>
      </c>
      <c r="F15" s="3">
        <v>4062</v>
      </c>
      <c r="G15" s="3">
        <f t="shared" si="6"/>
        <v>2708</v>
      </c>
      <c r="H15" s="3">
        <f t="shared" si="7"/>
        <v>2031</v>
      </c>
      <c r="I15" s="3">
        <f t="shared" si="8"/>
        <v>1354</v>
      </c>
      <c r="J15" s="3">
        <f t="shared" si="9"/>
        <v>1015.5</v>
      </c>
      <c r="K15" s="3">
        <f t="shared" si="10"/>
        <v>677</v>
      </c>
      <c r="L15" s="3">
        <f t="shared" si="11"/>
        <v>338.5</v>
      </c>
    </row>
    <row r="16" spans="1:12" ht="12.75">
      <c r="A16" s="1" t="s">
        <v>12</v>
      </c>
      <c r="B16" s="1" t="s">
        <v>50</v>
      </c>
      <c r="C16" s="4" t="s">
        <v>115</v>
      </c>
      <c r="D16" s="1" t="s">
        <v>15</v>
      </c>
      <c r="E16" s="5">
        <v>0.3541666666666667</v>
      </c>
      <c r="F16" s="3">
        <v>4686</v>
      </c>
      <c r="G16" s="3">
        <f t="shared" si="6"/>
        <v>3124</v>
      </c>
      <c r="H16" s="3">
        <f t="shared" si="7"/>
        <v>2343</v>
      </c>
      <c r="I16" s="3">
        <f t="shared" si="8"/>
        <v>1562</v>
      </c>
      <c r="J16" s="3">
        <f t="shared" si="9"/>
        <v>1171.5</v>
      </c>
      <c r="K16" s="3">
        <f t="shared" si="10"/>
        <v>781</v>
      </c>
      <c r="L16" s="3">
        <f t="shared" si="11"/>
        <v>390.5</v>
      </c>
    </row>
    <row r="17" spans="1:12" ht="12.75">
      <c r="A17" s="1" t="s">
        <v>12</v>
      </c>
      <c r="B17" s="1" t="s">
        <v>50</v>
      </c>
      <c r="C17" s="4" t="s">
        <v>106</v>
      </c>
      <c r="D17" s="1" t="s">
        <v>15</v>
      </c>
      <c r="E17" s="5">
        <v>0.4166666666666667</v>
      </c>
      <c r="F17" s="3">
        <v>4686</v>
      </c>
      <c r="G17" s="3">
        <f>(F17/3*2)</f>
        <v>3124</v>
      </c>
      <c r="H17" s="3">
        <f>(F17/2)</f>
        <v>2343</v>
      </c>
      <c r="I17" s="3">
        <f>(F17/3)</f>
        <v>1562</v>
      </c>
      <c r="J17" s="3">
        <f>(F17/4)</f>
        <v>1171.5</v>
      </c>
      <c r="K17" s="3">
        <f>(F17/6)</f>
        <v>781</v>
      </c>
      <c r="L17" s="3">
        <f>(F17/12)</f>
        <v>390.5</v>
      </c>
    </row>
    <row r="18" spans="1:12" ht="12.75">
      <c r="A18" s="1" t="s">
        <v>12</v>
      </c>
      <c r="B18" s="1" t="s">
        <v>50</v>
      </c>
      <c r="C18" s="4" t="s">
        <v>140</v>
      </c>
      <c r="D18" s="1" t="s">
        <v>15</v>
      </c>
      <c r="E18" s="5">
        <v>0.4375</v>
      </c>
      <c r="F18" s="3">
        <v>4686</v>
      </c>
      <c r="G18" s="3">
        <f>(F18/3*2)</f>
        <v>3124</v>
      </c>
      <c r="H18" s="3">
        <f>(F18/2)</f>
        <v>2343</v>
      </c>
      <c r="I18" s="3">
        <f>(F18/3)</f>
        <v>1562</v>
      </c>
      <c r="J18" s="3">
        <f>(F18/4)</f>
        <v>1171.5</v>
      </c>
      <c r="K18" s="3">
        <f>(F18/6)</f>
        <v>781</v>
      </c>
      <c r="L18" s="3">
        <f>(F18/12)</f>
        <v>390.5</v>
      </c>
    </row>
    <row r="19" spans="1:12" ht="12.75">
      <c r="A19" s="1" t="s">
        <v>12</v>
      </c>
      <c r="B19" s="1" t="s">
        <v>50</v>
      </c>
      <c r="C19" s="4" t="s">
        <v>141</v>
      </c>
      <c r="D19" s="1" t="s">
        <v>15</v>
      </c>
      <c r="E19" s="5">
        <v>0.4791666666666667</v>
      </c>
      <c r="F19" s="3">
        <v>4686</v>
      </c>
      <c r="G19" s="3">
        <f>(F19/3*2)</f>
        <v>3124</v>
      </c>
      <c r="H19" s="3">
        <f>(F19/2)</f>
        <v>2343</v>
      </c>
      <c r="I19" s="3">
        <f>(F19/3)</f>
        <v>1562</v>
      </c>
      <c r="J19" s="3">
        <f>(F19/4)</f>
        <v>1171.5</v>
      </c>
      <c r="K19" s="3">
        <f>(F19/6)</f>
        <v>781</v>
      </c>
      <c r="L19" s="3">
        <f>(F19/12)</f>
        <v>390.5</v>
      </c>
    </row>
    <row r="20" spans="1:12" ht="12.75">
      <c r="A20" s="1" t="s">
        <v>12</v>
      </c>
      <c r="B20" s="1" t="s">
        <v>50</v>
      </c>
      <c r="C20" s="4" t="s">
        <v>98</v>
      </c>
      <c r="D20" s="1" t="s">
        <v>15</v>
      </c>
      <c r="E20" s="5">
        <v>0.21875</v>
      </c>
      <c r="F20" s="3">
        <v>1000</v>
      </c>
      <c r="G20" s="3">
        <f>(F20/3*2)</f>
        <v>666.6666666666666</v>
      </c>
      <c r="H20" s="3">
        <f>(F20/2)</f>
        <v>500</v>
      </c>
      <c r="I20" s="3">
        <f>(F20/3)</f>
        <v>333.3333333333333</v>
      </c>
      <c r="J20" s="3">
        <f>(F20/4)</f>
        <v>250</v>
      </c>
      <c r="K20" s="3">
        <f>(F20/6)</f>
        <v>166.66666666666666</v>
      </c>
      <c r="L20" s="3">
        <f>(F20/12)</f>
        <v>83.33333333333333</v>
      </c>
    </row>
    <row r="21" spans="1:12" ht="12.75">
      <c r="A21" s="1" t="s">
        <v>12</v>
      </c>
      <c r="B21" s="1" t="s">
        <v>50</v>
      </c>
      <c r="C21" s="4" t="s">
        <v>56</v>
      </c>
      <c r="D21" s="1" t="s">
        <v>20</v>
      </c>
      <c r="E21" s="5">
        <v>0.2708333333333333</v>
      </c>
      <c r="F21" s="3">
        <v>3600</v>
      </c>
      <c r="G21" s="3">
        <f t="shared" si="6"/>
        <v>2400</v>
      </c>
      <c r="H21" s="3">
        <f t="shared" si="7"/>
        <v>1800</v>
      </c>
      <c r="I21" s="3">
        <f t="shared" si="8"/>
        <v>1200</v>
      </c>
      <c r="J21" s="3">
        <f t="shared" si="9"/>
        <v>900</v>
      </c>
      <c r="K21" s="3">
        <f t="shared" si="10"/>
        <v>600</v>
      </c>
      <c r="L21" s="3">
        <f t="shared" si="11"/>
        <v>300</v>
      </c>
    </row>
    <row r="22" spans="1:12" ht="12.75">
      <c r="A22" s="1" t="s">
        <v>12</v>
      </c>
      <c r="B22" s="1" t="s">
        <v>50</v>
      </c>
      <c r="C22" s="4" t="s">
        <v>96</v>
      </c>
      <c r="D22" s="1" t="s">
        <v>20</v>
      </c>
      <c r="E22" s="5">
        <v>0.4166666666666667</v>
      </c>
      <c r="F22" s="3">
        <v>5000</v>
      </c>
      <c r="G22" s="3">
        <f t="shared" si="6"/>
        <v>3333.3333333333335</v>
      </c>
      <c r="H22" s="3">
        <f t="shared" si="7"/>
        <v>2500</v>
      </c>
      <c r="I22" s="3">
        <f t="shared" si="8"/>
        <v>1666.6666666666667</v>
      </c>
      <c r="J22" s="3">
        <f t="shared" si="9"/>
        <v>1250</v>
      </c>
      <c r="K22" s="3">
        <f t="shared" si="10"/>
        <v>833.3333333333334</v>
      </c>
      <c r="L22" s="3">
        <f t="shared" si="11"/>
        <v>416.6666666666667</v>
      </c>
    </row>
    <row r="23" spans="1:12" ht="12.75">
      <c r="A23" s="1" t="s">
        <v>12</v>
      </c>
      <c r="B23" s="1" t="s">
        <v>21</v>
      </c>
      <c r="C23" s="4" t="s">
        <v>102</v>
      </c>
      <c r="D23" s="1" t="s">
        <v>15</v>
      </c>
      <c r="E23" s="5">
        <v>0.5833333333333334</v>
      </c>
      <c r="F23" s="11">
        <v>11232000</v>
      </c>
      <c r="G23" s="11">
        <f>(F23/3*2)</f>
        <v>7488000</v>
      </c>
      <c r="H23" s="11">
        <f>(F23/2)</f>
        <v>5616000</v>
      </c>
      <c r="I23" s="11">
        <f>(F23/3)</f>
        <v>3744000</v>
      </c>
      <c r="J23" s="11">
        <f>(F23/4)</f>
        <v>2808000</v>
      </c>
      <c r="K23" s="11">
        <f>(F23/6)</f>
        <v>1872000</v>
      </c>
      <c r="L23" s="11">
        <f>(F23/12)</f>
        <v>936000</v>
      </c>
    </row>
    <row r="24" spans="1:12" ht="12.75">
      <c r="A24" s="1" t="s">
        <v>12</v>
      </c>
      <c r="B24" s="1" t="s">
        <v>21</v>
      </c>
      <c r="C24" s="4" t="s">
        <v>116</v>
      </c>
      <c r="D24" s="1" t="s">
        <v>15</v>
      </c>
      <c r="E24" s="5">
        <v>0.6458333333333334</v>
      </c>
      <c r="F24" s="11">
        <v>11232000</v>
      </c>
      <c r="G24" s="11">
        <f t="shared" si="6"/>
        <v>7488000</v>
      </c>
      <c r="H24" s="11">
        <f t="shared" si="7"/>
        <v>5616000</v>
      </c>
      <c r="I24" s="11">
        <f t="shared" si="8"/>
        <v>3744000</v>
      </c>
      <c r="J24" s="11">
        <f t="shared" si="9"/>
        <v>2808000</v>
      </c>
      <c r="K24" s="11">
        <f t="shared" si="10"/>
        <v>1872000</v>
      </c>
      <c r="L24" s="11">
        <f t="shared" si="11"/>
        <v>936000</v>
      </c>
    </row>
    <row r="25" spans="1:12" ht="12.75">
      <c r="A25" s="1" t="s">
        <v>12</v>
      </c>
      <c r="B25" s="1" t="s">
        <v>21</v>
      </c>
      <c r="C25" s="4" t="s">
        <v>142</v>
      </c>
      <c r="D25" s="1" t="s">
        <v>15</v>
      </c>
      <c r="E25" s="5">
        <v>0.7083333333333334</v>
      </c>
      <c r="F25" s="11">
        <v>11232000</v>
      </c>
      <c r="G25" s="11">
        <f aca="true" t="shared" si="12" ref="G25:G30">(F25/3*2)</f>
        <v>7488000</v>
      </c>
      <c r="H25" s="11">
        <f t="shared" si="7"/>
        <v>5616000</v>
      </c>
      <c r="I25" s="11">
        <f t="shared" si="8"/>
        <v>3744000</v>
      </c>
      <c r="J25" s="11">
        <f t="shared" si="9"/>
        <v>2808000</v>
      </c>
      <c r="K25" s="11">
        <f t="shared" si="10"/>
        <v>1872000</v>
      </c>
      <c r="L25" s="11">
        <f t="shared" si="11"/>
        <v>936000</v>
      </c>
    </row>
    <row r="26" spans="1:12" ht="12.75">
      <c r="A26" s="1" t="s">
        <v>12</v>
      </c>
      <c r="B26" s="1" t="s">
        <v>21</v>
      </c>
      <c r="C26" s="4" t="s">
        <v>70</v>
      </c>
      <c r="D26" s="1" t="s">
        <v>15</v>
      </c>
      <c r="E26" s="5">
        <v>0.75</v>
      </c>
      <c r="F26" s="11">
        <v>11232000</v>
      </c>
      <c r="G26" s="11">
        <f t="shared" si="12"/>
        <v>7488000</v>
      </c>
      <c r="H26" s="11">
        <f t="shared" si="7"/>
        <v>5616000</v>
      </c>
      <c r="I26" s="11">
        <f t="shared" si="8"/>
        <v>3744000</v>
      </c>
      <c r="J26" s="11">
        <f t="shared" si="9"/>
        <v>2808000</v>
      </c>
      <c r="K26" s="11">
        <f t="shared" si="10"/>
        <v>1872000</v>
      </c>
      <c r="L26" s="11">
        <f t="shared" si="11"/>
        <v>936000</v>
      </c>
    </row>
    <row r="27" spans="1:12" ht="12.75">
      <c r="A27" s="1" t="s">
        <v>12</v>
      </c>
      <c r="B27" s="1" t="s">
        <v>21</v>
      </c>
      <c r="C27" s="4" t="s">
        <v>71</v>
      </c>
      <c r="D27" s="1" t="s">
        <v>58</v>
      </c>
      <c r="E27" s="5">
        <v>0.5416666666666666</v>
      </c>
      <c r="F27" s="11">
        <v>11232000</v>
      </c>
      <c r="G27" s="11">
        <f t="shared" si="12"/>
        <v>7488000</v>
      </c>
      <c r="H27" s="11">
        <f aca="true" t="shared" si="13" ref="H27:H33">(F27/2)</f>
        <v>5616000</v>
      </c>
      <c r="I27" s="11">
        <f aca="true" t="shared" si="14" ref="I27:I33">(F27/3)</f>
        <v>3744000</v>
      </c>
      <c r="J27" s="11">
        <f aca="true" t="shared" si="15" ref="J27:J33">(F27/4)</f>
        <v>2808000</v>
      </c>
      <c r="K27" s="11">
        <f aca="true" t="shared" si="16" ref="K27:K33">(F27/6)</f>
        <v>1872000</v>
      </c>
      <c r="L27" s="11">
        <f aca="true" t="shared" si="17" ref="L27:L33">(F27/12)</f>
        <v>936000</v>
      </c>
    </row>
    <row r="28" spans="1:12" ht="12.75">
      <c r="A28" s="1" t="s">
        <v>12</v>
      </c>
      <c r="B28" s="1" t="s">
        <v>21</v>
      </c>
      <c r="C28" s="9" t="s">
        <v>62</v>
      </c>
      <c r="D28" s="1" t="s">
        <v>15</v>
      </c>
      <c r="E28" s="5">
        <v>0.5208333333333334</v>
      </c>
      <c r="F28" s="3">
        <v>15700</v>
      </c>
      <c r="G28" s="3">
        <f t="shared" si="12"/>
        <v>10466.666666666666</v>
      </c>
      <c r="H28" s="3">
        <f t="shared" si="13"/>
        <v>7850</v>
      </c>
      <c r="I28" s="3">
        <f t="shared" si="14"/>
        <v>5233.333333333333</v>
      </c>
      <c r="J28" s="3">
        <f t="shared" si="15"/>
        <v>3925</v>
      </c>
      <c r="K28" s="3">
        <f t="shared" si="16"/>
        <v>2616.6666666666665</v>
      </c>
      <c r="L28" s="3">
        <f t="shared" si="17"/>
        <v>1308.3333333333333</v>
      </c>
    </row>
    <row r="29" spans="1:12" ht="12.75">
      <c r="A29" s="1" t="s">
        <v>12</v>
      </c>
      <c r="B29" s="1" t="s">
        <v>21</v>
      </c>
      <c r="C29" s="4" t="s">
        <v>62</v>
      </c>
      <c r="D29" s="1" t="s">
        <v>58</v>
      </c>
      <c r="E29" s="5" t="s">
        <v>63</v>
      </c>
      <c r="F29" s="3">
        <v>12930</v>
      </c>
      <c r="G29" s="3">
        <f t="shared" si="12"/>
        <v>8620</v>
      </c>
      <c r="H29" s="3">
        <f t="shared" si="13"/>
        <v>6465</v>
      </c>
      <c r="I29" s="3">
        <f t="shared" si="14"/>
        <v>4310</v>
      </c>
      <c r="J29" s="3">
        <f t="shared" si="15"/>
        <v>3232.5</v>
      </c>
      <c r="K29" s="3">
        <f t="shared" si="16"/>
        <v>2155</v>
      </c>
      <c r="L29" s="3">
        <f t="shared" si="17"/>
        <v>1077.5</v>
      </c>
    </row>
    <row r="30" spans="1:12" ht="12.75">
      <c r="A30" s="1" t="s">
        <v>12</v>
      </c>
      <c r="B30" s="1" t="s">
        <v>21</v>
      </c>
      <c r="C30" s="9" t="s">
        <v>117</v>
      </c>
      <c r="D30" s="1" t="s">
        <v>20</v>
      </c>
      <c r="E30" s="8">
        <v>0.5833333333333334</v>
      </c>
      <c r="F30" s="3">
        <v>14040</v>
      </c>
      <c r="G30" s="3">
        <f t="shared" si="12"/>
        <v>9360</v>
      </c>
      <c r="H30" s="3">
        <f t="shared" si="13"/>
        <v>7020</v>
      </c>
      <c r="I30" s="3">
        <f t="shared" si="14"/>
        <v>4680</v>
      </c>
      <c r="J30" s="3">
        <f t="shared" si="15"/>
        <v>3510</v>
      </c>
      <c r="K30" s="3">
        <f t="shared" si="16"/>
        <v>2340</v>
      </c>
      <c r="L30" s="3">
        <f t="shared" si="17"/>
        <v>1170</v>
      </c>
    </row>
    <row r="31" spans="1:12" ht="12.75">
      <c r="A31" s="1" t="s">
        <v>12</v>
      </c>
      <c r="B31" s="1" t="s">
        <v>21</v>
      </c>
      <c r="C31" s="9" t="s">
        <v>118</v>
      </c>
      <c r="D31" s="1" t="s">
        <v>20</v>
      </c>
      <c r="E31" s="8">
        <v>0.625</v>
      </c>
      <c r="F31" s="3">
        <v>14040</v>
      </c>
      <c r="G31" s="3">
        <f aca="true" t="shared" si="18" ref="G31:G44">(F31/3*2)</f>
        <v>9360</v>
      </c>
      <c r="H31" s="3">
        <f t="shared" si="13"/>
        <v>7020</v>
      </c>
      <c r="I31" s="3">
        <f t="shared" si="14"/>
        <v>4680</v>
      </c>
      <c r="J31" s="3">
        <f t="shared" si="15"/>
        <v>3510</v>
      </c>
      <c r="K31" s="3">
        <f t="shared" si="16"/>
        <v>2340</v>
      </c>
      <c r="L31" s="3">
        <f t="shared" si="17"/>
        <v>1170</v>
      </c>
    </row>
    <row r="32" spans="1:12" ht="12.75">
      <c r="A32" s="1" t="s">
        <v>12</v>
      </c>
      <c r="B32" s="1" t="s">
        <v>21</v>
      </c>
      <c r="C32" s="9" t="s">
        <v>143</v>
      </c>
      <c r="D32" s="1" t="s">
        <v>20</v>
      </c>
      <c r="E32" s="8">
        <v>0.7083333333333334</v>
      </c>
      <c r="F32" s="3">
        <v>51480</v>
      </c>
      <c r="G32" s="3">
        <f>(F32/3*2)</f>
        <v>34320</v>
      </c>
      <c r="H32" s="3">
        <f t="shared" si="13"/>
        <v>25740</v>
      </c>
      <c r="I32" s="3">
        <f t="shared" si="14"/>
        <v>17160</v>
      </c>
      <c r="J32" s="3">
        <f t="shared" si="15"/>
        <v>12870</v>
      </c>
      <c r="K32" s="3">
        <f t="shared" si="16"/>
        <v>8580</v>
      </c>
      <c r="L32" s="3">
        <f t="shared" si="17"/>
        <v>4290</v>
      </c>
    </row>
    <row r="33" spans="1:12" ht="12.75">
      <c r="A33" s="1" t="s">
        <v>12</v>
      </c>
      <c r="B33" s="1" t="s">
        <v>21</v>
      </c>
      <c r="C33" s="9" t="s">
        <v>107</v>
      </c>
      <c r="D33" s="1" t="s">
        <v>20</v>
      </c>
      <c r="E33" s="8">
        <v>0.7083333333333334</v>
      </c>
      <c r="F33" s="3">
        <v>14040</v>
      </c>
      <c r="G33" s="3">
        <f t="shared" si="18"/>
        <v>9360</v>
      </c>
      <c r="H33" s="3">
        <f t="shared" si="13"/>
        <v>7020</v>
      </c>
      <c r="I33" s="3">
        <f t="shared" si="14"/>
        <v>4680</v>
      </c>
      <c r="J33" s="3">
        <f t="shared" si="15"/>
        <v>3510</v>
      </c>
      <c r="K33" s="3">
        <f t="shared" si="16"/>
        <v>2340</v>
      </c>
      <c r="L33" s="3">
        <f t="shared" si="17"/>
        <v>1170</v>
      </c>
    </row>
    <row r="34" spans="1:12" ht="12.75">
      <c r="A34" s="1" t="s">
        <v>12</v>
      </c>
      <c r="B34" s="1" t="s">
        <v>21</v>
      </c>
      <c r="C34" s="4" t="s">
        <v>108</v>
      </c>
      <c r="D34" s="1" t="s">
        <v>16</v>
      </c>
      <c r="E34" s="5">
        <v>0.75</v>
      </c>
      <c r="F34" s="11">
        <v>26239400</v>
      </c>
      <c r="G34" s="11">
        <f t="shared" si="18"/>
        <v>17492933.333333332</v>
      </c>
      <c r="H34" s="11">
        <f aca="true" t="shared" si="19" ref="H34:H39">(F34/2)</f>
        <v>13119700</v>
      </c>
      <c r="I34" s="11">
        <f aca="true" t="shared" si="20" ref="I34:I39">(F34/3)</f>
        <v>8746466.666666666</v>
      </c>
      <c r="J34" s="11">
        <f aca="true" t="shared" si="21" ref="J34:J39">(F34/4)</f>
        <v>6559850</v>
      </c>
      <c r="K34" s="11">
        <f aca="true" t="shared" si="22" ref="K34:K39">(F34/6)</f>
        <v>4373233.333333333</v>
      </c>
      <c r="L34" s="11">
        <f aca="true" t="shared" si="23" ref="L34:L39">(F34/12)</f>
        <v>2186616.6666666665</v>
      </c>
    </row>
    <row r="35" spans="1:12" ht="12.75">
      <c r="A35" s="1" t="s">
        <v>12</v>
      </c>
      <c r="B35" s="1" t="s">
        <v>21</v>
      </c>
      <c r="C35" s="4" t="s">
        <v>119</v>
      </c>
      <c r="D35" s="1" t="s">
        <v>120</v>
      </c>
      <c r="E35" s="5">
        <v>0.75</v>
      </c>
      <c r="F35" s="11">
        <v>41982970</v>
      </c>
      <c r="G35" s="11">
        <f>(F35/3*2)</f>
        <v>27988646.666666668</v>
      </c>
      <c r="H35" s="11">
        <f t="shared" si="19"/>
        <v>20991485</v>
      </c>
      <c r="I35" s="11">
        <f t="shared" si="20"/>
        <v>13994323.333333334</v>
      </c>
      <c r="J35" s="11">
        <f t="shared" si="21"/>
        <v>10495742.5</v>
      </c>
      <c r="K35" s="11">
        <f t="shared" si="22"/>
        <v>6997161.666666667</v>
      </c>
      <c r="L35" s="11">
        <f t="shared" si="23"/>
        <v>3498580.8333333335</v>
      </c>
    </row>
    <row r="36" spans="1:12" ht="12.75">
      <c r="A36" s="1" t="s">
        <v>12</v>
      </c>
      <c r="B36" s="1" t="s">
        <v>23</v>
      </c>
      <c r="C36" s="9" t="s">
        <v>97</v>
      </c>
      <c r="D36" s="1" t="s">
        <v>16</v>
      </c>
      <c r="E36" s="8">
        <v>0.9166666666666666</v>
      </c>
      <c r="F36" s="11">
        <v>12569220</v>
      </c>
      <c r="G36" s="11">
        <f>(F36/3*2)</f>
        <v>8379480</v>
      </c>
      <c r="H36" s="11">
        <f t="shared" si="19"/>
        <v>6284610</v>
      </c>
      <c r="I36" s="11">
        <f t="shared" si="20"/>
        <v>4189740</v>
      </c>
      <c r="J36" s="11">
        <f t="shared" si="21"/>
        <v>3142305</v>
      </c>
      <c r="K36" s="11">
        <f t="shared" si="22"/>
        <v>2094870</v>
      </c>
      <c r="L36" s="11">
        <f t="shared" si="23"/>
        <v>1047435</v>
      </c>
    </row>
    <row r="37" spans="1:12" ht="12.75">
      <c r="A37" s="1" t="s">
        <v>12</v>
      </c>
      <c r="B37" s="1" t="s">
        <v>23</v>
      </c>
      <c r="C37" s="4" t="s">
        <v>136</v>
      </c>
      <c r="D37" s="1" t="s">
        <v>15</v>
      </c>
      <c r="E37" s="5">
        <v>0.9375</v>
      </c>
      <c r="F37" s="11">
        <v>24300491</v>
      </c>
      <c r="G37" s="11">
        <f>(F37/3*2)</f>
        <v>16200327.333333334</v>
      </c>
      <c r="H37" s="11">
        <f t="shared" si="19"/>
        <v>12150245.5</v>
      </c>
      <c r="I37" s="11">
        <f t="shared" si="20"/>
        <v>8100163.666666667</v>
      </c>
      <c r="J37" s="11">
        <f t="shared" si="21"/>
        <v>6075122.75</v>
      </c>
      <c r="K37" s="11">
        <f t="shared" si="22"/>
        <v>4050081.8333333335</v>
      </c>
      <c r="L37" s="11">
        <f t="shared" si="23"/>
        <v>2025040.9166666667</v>
      </c>
    </row>
    <row r="38" spans="1:12" ht="12.75">
      <c r="A38" s="1" t="s">
        <v>12</v>
      </c>
      <c r="B38" s="1" t="s">
        <v>23</v>
      </c>
      <c r="C38" s="4" t="s">
        <v>144</v>
      </c>
      <c r="D38" s="1" t="s">
        <v>18</v>
      </c>
      <c r="E38" s="5">
        <v>0.9375</v>
      </c>
      <c r="F38" s="11">
        <v>6284610</v>
      </c>
      <c r="G38" s="11">
        <f>(F38/3*2)</f>
        <v>4189740</v>
      </c>
      <c r="H38" s="11">
        <f t="shared" si="19"/>
        <v>3142305</v>
      </c>
      <c r="I38" s="11">
        <f t="shared" si="20"/>
        <v>2094870</v>
      </c>
      <c r="J38" s="11">
        <f t="shared" si="21"/>
        <v>1571152.5</v>
      </c>
      <c r="K38" s="11">
        <f t="shared" si="22"/>
        <v>1047435</v>
      </c>
      <c r="L38" s="11">
        <f t="shared" si="23"/>
        <v>523717.5</v>
      </c>
    </row>
    <row r="39" spans="1:12" ht="12.75">
      <c r="A39" s="1" t="s">
        <v>12</v>
      </c>
      <c r="B39" s="1" t="s">
        <v>23</v>
      </c>
      <c r="C39" s="4" t="s">
        <v>65</v>
      </c>
      <c r="D39" s="1" t="s">
        <v>15</v>
      </c>
      <c r="E39" s="5">
        <v>0.9791666666666666</v>
      </c>
      <c r="F39" s="3">
        <v>13152</v>
      </c>
      <c r="G39" s="3">
        <f t="shared" si="18"/>
        <v>8768</v>
      </c>
      <c r="H39" s="3">
        <f t="shared" si="19"/>
        <v>6576</v>
      </c>
      <c r="I39" s="3">
        <f t="shared" si="20"/>
        <v>4384</v>
      </c>
      <c r="J39" s="3">
        <f t="shared" si="21"/>
        <v>3288</v>
      </c>
      <c r="K39" s="3">
        <f t="shared" si="22"/>
        <v>2192</v>
      </c>
      <c r="L39" s="3">
        <f t="shared" si="23"/>
        <v>1096</v>
      </c>
    </row>
    <row r="40" spans="1:12" ht="12.75">
      <c r="A40" s="1" t="s">
        <v>24</v>
      </c>
      <c r="B40" s="1" t="s">
        <v>13</v>
      </c>
      <c r="C40" s="10" t="s">
        <v>66</v>
      </c>
      <c r="D40" s="1" t="s">
        <v>18</v>
      </c>
      <c r="E40" s="8">
        <v>0.8125</v>
      </c>
      <c r="F40" s="11">
        <v>51914400</v>
      </c>
      <c r="G40" s="11">
        <f t="shared" si="18"/>
        <v>34609600</v>
      </c>
      <c r="H40" s="11">
        <f aca="true" t="shared" si="24" ref="H40:H48">(F40/2)</f>
        <v>25957200</v>
      </c>
      <c r="I40" s="11">
        <f aca="true" t="shared" si="25" ref="I40:I48">(F40/3)</f>
        <v>17304800</v>
      </c>
      <c r="J40" s="11">
        <f aca="true" t="shared" si="26" ref="J40:J48">(F40/4)</f>
        <v>12978600</v>
      </c>
      <c r="K40" s="11">
        <f aca="true" t="shared" si="27" ref="K40:K48">(F40/6)</f>
        <v>8652400</v>
      </c>
      <c r="L40" s="11">
        <f aca="true" t="shared" si="28" ref="L40:L48">(F40/12)</f>
        <v>4326200</v>
      </c>
    </row>
    <row r="41" spans="1:12" ht="12.75">
      <c r="A41" s="1" t="s">
        <v>24</v>
      </c>
      <c r="B41" s="1" t="s">
        <v>13</v>
      </c>
      <c r="C41" s="10" t="s">
        <v>25</v>
      </c>
      <c r="D41" s="1" t="s">
        <v>18</v>
      </c>
      <c r="E41" s="8">
        <v>0.8541666666666666</v>
      </c>
      <c r="F41" s="11">
        <v>57266400</v>
      </c>
      <c r="G41" s="11">
        <f t="shared" si="18"/>
        <v>38177600</v>
      </c>
      <c r="H41" s="11">
        <f t="shared" si="24"/>
        <v>28633200</v>
      </c>
      <c r="I41" s="11">
        <f t="shared" si="25"/>
        <v>19088800</v>
      </c>
      <c r="J41" s="11">
        <f t="shared" si="26"/>
        <v>14316600</v>
      </c>
      <c r="K41" s="11">
        <f t="shared" si="27"/>
        <v>9544400</v>
      </c>
      <c r="L41" s="11">
        <f t="shared" si="28"/>
        <v>4772200</v>
      </c>
    </row>
    <row r="42" spans="1:12" ht="12.75">
      <c r="A42" s="1" t="s">
        <v>24</v>
      </c>
      <c r="B42" s="1" t="s">
        <v>13</v>
      </c>
      <c r="C42" s="10" t="s">
        <v>145</v>
      </c>
      <c r="D42" s="1" t="s">
        <v>17</v>
      </c>
      <c r="E42" s="8">
        <v>0.8125</v>
      </c>
      <c r="F42" s="11">
        <v>52449600</v>
      </c>
      <c r="G42" s="11">
        <f>(F42/3*2)</f>
        <v>34966400</v>
      </c>
      <c r="H42" s="11">
        <f t="shared" si="24"/>
        <v>26224800</v>
      </c>
      <c r="I42" s="11">
        <f t="shared" si="25"/>
        <v>17483200</v>
      </c>
      <c r="J42" s="11">
        <f t="shared" si="26"/>
        <v>13112400</v>
      </c>
      <c r="K42" s="11">
        <f t="shared" si="27"/>
        <v>8741600</v>
      </c>
      <c r="L42" s="11">
        <f t="shared" si="28"/>
        <v>4370800</v>
      </c>
    </row>
    <row r="43" spans="1:12" ht="12.75">
      <c r="A43" s="1" t="s">
        <v>24</v>
      </c>
      <c r="B43" s="1" t="s">
        <v>13</v>
      </c>
      <c r="C43" s="10" t="s">
        <v>121</v>
      </c>
      <c r="D43" s="1" t="s">
        <v>17</v>
      </c>
      <c r="E43" s="8">
        <v>0.8333333333333334</v>
      </c>
      <c r="F43" s="11">
        <v>55125600</v>
      </c>
      <c r="G43" s="11">
        <f>(F43/3*2)</f>
        <v>36750400</v>
      </c>
      <c r="H43" s="11">
        <f t="shared" si="24"/>
        <v>27562800</v>
      </c>
      <c r="I43" s="11">
        <f t="shared" si="25"/>
        <v>18375200</v>
      </c>
      <c r="J43" s="11">
        <f t="shared" si="26"/>
        <v>13781400</v>
      </c>
      <c r="K43" s="11">
        <f t="shared" si="27"/>
        <v>9187600</v>
      </c>
      <c r="L43" s="11">
        <f t="shared" si="28"/>
        <v>4593800</v>
      </c>
    </row>
    <row r="44" spans="1:12" ht="12.75">
      <c r="A44" s="1" t="s">
        <v>24</v>
      </c>
      <c r="B44" s="1" t="s">
        <v>13</v>
      </c>
      <c r="C44" s="10" t="s">
        <v>122</v>
      </c>
      <c r="D44" s="1" t="s">
        <v>17</v>
      </c>
      <c r="E44" s="8">
        <v>0.875</v>
      </c>
      <c r="F44" s="11">
        <v>52449600</v>
      </c>
      <c r="G44" s="11">
        <f t="shared" si="18"/>
        <v>34966400</v>
      </c>
      <c r="H44" s="11">
        <f t="shared" si="24"/>
        <v>26224800</v>
      </c>
      <c r="I44" s="11">
        <f t="shared" si="25"/>
        <v>17483200</v>
      </c>
      <c r="J44" s="11">
        <f t="shared" si="26"/>
        <v>13112400</v>
      </c>
      <c r="K44" s="11">
        <f t="shared" si="27"/>
        <v>8741600</v>
      </c>
      <c r="L44" s="11">
        <f t="shared" si="28"/>
        <v>4370800</v>
      </c>
    </row>
    <row r="45" spans="1:12" ht="12.75">
      <c r="A45" s="1" t="s">
        <v>24</v>
      </c>
      <c r="B45" s="1" t="s">
        <v>13</v>
      </c>
      <c r="C45" s="10" t="s">
        <v>146</v>
      </c>
      <c r="D45" s="1" t="s">
        <v>15</v>
      </c>
      <c r="E45" s="8">
        <v>0.8333333333333334</v>
      </c>
      <c r="F45" s="11">
        <v>74928000</v>
      </c>
      <c r="G45" s="11">
        <f aca="true" t="shared" si="29" ref="G45:G52">(F45/3*2)</f>
        <v>49952000</v>
      </c>
      <c r="H45" s="11">
        <f t="shared" si="24"/>
        <v>37464000</v>
      </c>
      <c r="I45" s="11">
        <f t="shared" si="25"/>
        <v>24976000</v>
      </c>
      <c r="J45" s="11">
        <f t="shared" si="26"/>
        <v>18732000</v>
      </c>
      <c r="K45" s="11">
        <f t="shared" si="27"/>
        <v>12488000</v>
      </c>
      <c r="L45" s="11">
        <f t="shared" si="28"/>
        <v>6244000</v>
      </c>
    </row>
    <row r="46" spans="1:12" ht="12.75">
      <c r="A46" s="1" t="s">
        <v>24</v>
      </c>
      <c r="B46" s="1" t="s">
        <v>13</v>
      </c>
      <c r="C46" s="10" t="s">
        <v>123</v>
      </c>
      <c r="D46" s="1" t="s">
        <v>15</v>
      </c>
      <c r="E46" s="8" t="s">
        <v>137</v>
      </c>
      <c r="F46" s="11">
        <v>74928000</v>
      </c>
      <c r="G46" s="11">
        <f>(F46/3*2)</f>
        <v>49952000</v>
      </c>
      <c r="H46" s="11">
        <f t="shared" si="24"/>
        <v>37464000</v>
      </c>
      <c r="I46" s="11">
        <f t="shared" si="25"/>
        <v>24976000</v>
      </c>
      <c r="J46" s="11">
        <f t="shared" si="26"/>
        <v>18732000</v>
      </c>
      <c r="K46" s="11">
        <f t="shared" si="27"/>
        <v>12488000</v>
      </c>
      <c r="L46" s="11">
        <f t="shared" si="28"/>
        <v>6244000</v>
      </c>
    </row>
    <row r="47" spans="1:12" ht="12.75">
      <c r="A47" s="1" t="s">
        <v>24</v>
      </c>
      <c r="B47" s="1" t="s">
        <v>13</v>
      </c>
      <c r="C47" s="10" t="s">
        <v>111</v>
      </c>
      <c r="D47" s="1" t="s">
        <v>15</v>
      </c>
      <c r="E47" s="8">
        <v>0.9166666666666666</v>
      </c>
      <c r="F47" s="11">
        <v>43886400</v>
      </c>
      <c r="G47" s="11">
        <f t="shared" si="29"/>
        <v>29257600</v>
      </c>
      <c r="H47" s="11">
        <f t="shared" si="24"/>
        <v>21943200</v>
      </c>
      <c r="I47" s="11">
        <f t="shared" si="25"/>
        <v>14628800</v>
      </c>
      <c r="J47" s="11">
        <f t="shared" si="26"/>
        <v>10971600</v>
      </c>
      <c r="K47" s="11">
        <f t="shared" si="27"/>
        <v>7314400</v>
      </c>
      <c r="L47" s="11">
        <f t="shared" si="28"/>
        <v>3657200</v>
      </c>
    </row>
    <row r="48" spans="1:12" ht="12.75">
      <c r="A48" s="1" t="s">
        <v>24</v>
      </c>
      <c r="B48" s="1" t="s">
        <v>13</v>
      </c>
      <c r="C48" s="10" t="s">
        <v>26</v>
      </c>
      <c r="D48" s="13" t="s">
        <v>16</v>
      </c>
      <c r="E48" s="12">
        <v>0.8333333333333334</v>
      </c>
      <c r="F48" s="7">
        <v>39604800</v>
      </c>
      <c r="G48" s="7">
        <f t="shared" si="29"/>
        <v>26403200</v>
      </c>
      <c r="H48" s="7">
        <f t="shared" si="24"/>
        <v>19802400</v>
      </c>
      <c r="I48" s="7">
        <f t="shared" si="25"/>
        <v>13201600</v>
      </c>
      <c r="J48" s="7">
        <f t="shared" si="26"/>
        <v>9901200</v>
      </c>
      <c r="K48" s="7">
        <f t="shared" si="27"/>
        <v>6600800</v>
      </c>
      <c r="L48" s="7">
        <f t="shared" si="28"/>
        <v>3300400</v>
      </c>
    </row>
    <row r="49" spans="1:12" ht="12.75">
      <c r="A49" s="1" t="s">
        <v>24</v>
      </c>
      <c r="B49" s="1" t="s">
        <v>13</v>
      </c>
      <c r="C49" s="10" t="s">
        <v>64</v>
      </c>
      <c r="D49" s="1" t="s">
        <v>15</v>
      </c>
      <c r="E49" s="12">
        <v>0.7916666666666666</v>
      </c>
      <c r="F49" s="7">
        <v>50065000</v>
      </c>
      <c r="G49" s="7">
        <f t="shared" si="29"/>
        <v>33376666.666666668</v>
      </c>
      <c r="H49" s="7">
        <f aca="true" t="shared" si="30" ref="H49:H59">(F49/2)</f>
        <v>25032500</v>
      </c>
      <c r="I49" s="7">
        <f aca="true" t="shared" si="31" ref="I49:I59">(F49/3)</f>
        <v>16688333.333333334</v>
      </c>
      <c r="J49" s="7">
        <f aca="true" t="shared" si="32" ref="J49:J59">(F49/4)</f>
        <v>12516250</v>
      </c>
      <c r="K49" s="7">
        <f aca="true" t="shared" si="33" ref="K49:K59">(F49/6)</f>
        <v>8344166.666666667</v>
      </c>
      <c r="L49" s="7">
        <f aca="true" t="shared" si="34" ref="L49:L59">(F49/12)</f>
        <v>4172083.3333333335</v>
      </c>
    </row>
    <row r="50" spans="1:12" ht="12.75">
      <c r="A50" s="1" t="s">
        <v>24</v>
      </c>
      <c r="B50" s="1" t="s">
        <v>13</v>
      </c>
      <c r="C50" s="10" t="s">
        <v>124</v>
      </c>
      <c r="D50" s="1" t="s">
        <v>20</v>
      </c>
      <c r="E50" s="12">
        <v>0.7916666666666666</v>
      </c>
      <c r="F50" s="7">
        <v>38285000</v>
      </c>
      <c r="G50" s="7">
        <f t="shared" si="29"/>
        <v>25523333.333333332</v>
      </c>
      <c r="H50" s="7">
        <f>(F50/2)</f>
        <v>19142500</v>
      </c>
      <c r="I50" s="7">
        <f>(F50/3)</f>
        <v>12761666.666666666</v>
      </c>
      <c r="J50" s="7">
        <f>(F50/4)</f>
        <v>9571250</v>
      </c>
      <c r="K50" s="7">
        <f>(F50/6)</f>
        <v>6380833.333333333</v>
      </c>
      <c r="L50" s="7">
        <f>(F50/12)</f>
        <v>3190416.6666666665</v>
      </c>
    </row>
    <row r="51" spans="1:12" ht="12.75">
      <c r="A51" s="1" t="s">
        <v>24</v>
      </c>
      <c r="B51" s="1" t="s">
        <v>21</v>
      </c>
      <c r="C51" s="10" t="s">
        <v>59</v>
      </c>
      <c r="D51" s="1" t="s">
        <v>15</v>
      </c>
      <c r="E51" s="12">
        <v>0.5208333333333334</v>
      </c>
      <c r="F51" s="7">
        <v>14324400</v>
      </c>
      <c r="G51" s="7">
        <f t="shared" si="29"/>
        <v>9549600</v>
      </c>
      <c r="H51" s="7">
        <f>(F51/2)</f>
        <v>7162200</v>
      </c>
      <c r="I51" s="7">
        <f>(F51/3)</f>
        <v>4774800</v>
      </c>
      <c r="J51" s="7">
        <f>(F51/4)</f>
        <v>3581100</v>
      </c>
      <c r="K51" s="7">
        <f>(F51/6)</f>
        <v>2387400</v>
      </c>
      <c r="L51" s="7">
        <f>(F51/12)</f>
        <v>1193700</v>
      </c>
    </row>
    <row r="52" spans="1:12" ht="12.75">
      <c r="A52" s="1" t="s">
        <v>24</v>
      </c>
      <c r="B52" s="1" t="s">
        <v>21</v>
      </c>
      <c r="C52" s="10" t="s">
        <v>147</v>
      </c>
      <c r="D52" s="1" t="s">
        <v>20</v>
      </c>
      <c r="E52" s="12">
        <v>0.5208333333333334</v>
      </c>
      <c r="F52" s="7">
        <v>15570000</v>
      </c>
      <c r="G52" s="7">
        <f t="shared" si="29"/>
        <v>10380000</v>
      </c>
      <c r="H52" s="7">
        <f>(F52/2)</f>
        <v>7785000</v>
      </c>
      <c r="I52" s="7">
        <f>(F52/3)</f>
        <v>5190000</v>
      </c>
      <c r="J52" s="7">
        <f>(F52/4)</f>
        <v>3892500</v>
      </c>
      <c r="K52" s="7">
        <f>(F52/6)</f>
        <v>2595000</v>
      </c>
      <c r="L52" s="7">
        <f>(F52/12)</f>
        <v>1297500</v>
      </c>
    </row>
    <row r="53" spans="1:12" ht="12.75">
      <c r="A53" s="1" t="s">
        <v>24</v>
      </c>
      <c r="B53" s="1" t="s">
        <v>21</v>
      </c>
      <c r="C53" s="10" t="s">
        <v>148</v>
      </c>
      <c r="D53" s="1" t="s">
        <v>17</v>
      </c>
      <c r="E53" s="12">
        <v>0.5208333333333334</v>
      </c>
      <c r="F53" s="7">
        <v>12456000</v>
      </c>
      <c r="G53" s="7">
        <f>(F53/3*2)</f>
        <v>8304000</v>
      </c>
      <c r="H53" s="7">
        <f>(F53/2)</f>
        <v>6228000</v>
      </c>
      <c r="I53" s="7">
        <f>(F53/3)</f>
        <v>4152000</v>
      </c>
      <c r="J53" s="7">
        <f>(F53/4)</f>
        <v>3114000</v>
      </c>
      <c r="K53" s="7">
        <f>(F53/6)</f>
        <v>2076000</v>
      </c>
      <c r="L53" s="7">
        <f>(F53/12)</f>
        <v>1038000</v>
      </c>
    </row>
    <row r="54" spans="1:12" ht="12.75">
      <c r="A54" s="1" t="s">
        <v>24</v>
      </c>
      <c r="B54" s="1" t="s">
        <v>21</v>
      </c>
      <c r="C54" s="10" t="s">
        <v>127</v>
      </c>
      <c r="D54" s="1" t="s">
        <v>17</v>
      </c>
      <c r="E54" s="12">
        <v>0.5833333333333334</v>
      </c>
      <c r="F54" s="7">
        <v>10471000</v>
      </c>
      <c r="G54" s="7">
        <f aca="true" t="shared" si="35" ref="G54:G60">(F54/3*2)</f>
        <v>6980666.666666667</v>
      </c>
      <c r="H54" s="7">
        <f t="shared" si="30"/>
        <v>5235500</v>
      </c>
      <c r="I54" s="7">
        <f t="shared" si="31"/>
        <v>3490333.3333333335</v>
      </c>
      <c r="J54" s="7">
        <f t="shared" si="32"/>
        <v>2617750</v>
      </c>
      <c r="K54" s="7">
        <f t="shared" si="33"/>
        <v>1745166.6666666667</v>
      </c>
      <c r="L54" s="7">
        <f t="shared" si="34"/>
        <v>872583.3333333334</v>
      </c>
    </row>
    <row r="55" spans="1:12" ht="12.75">
      <c r="A55" s="1" t="s">
        <v>24</v>
      </c>
      <c r="B55" s="1" t="s">
        <v>21</v>
      </c>
      <c r="C55" s="10" t="s">
        <v>128</v>
      </c>
      <c r="D55" s="1" t="s">
        <v>17</v>
      </c>
      <c r="E55" s="12">
        <v>0.7083333333333334</v>
      </c>
      <c r="F55" s="7">
        <v>12735000</v>
      </c>
      <c r="G55" s="7">
        <f>(F55/3*2)</f>
        <v>8490000</v>
      </c>
      <c r="H55" s="7">
        <f>(F55/2)</f>
        <v>6367500</v>
      </c>
      <c r="I55" s="7">
        <f>(F55/3)</f>
        <v>4245000</v>
      </c>
      <c r="J55" s="7">
        <f>(F55/4)</f>
        <v>3183750</v>
      </c>
      <c r="K55" s="7">
        <f>(F55/6)</f>
        <v>2122500</v>
      </c>
      <c r="L55" s="7">
        <f>(F55/12)</f>
        <v>1061250</v>
      </c>
    </row>
    <row r="56" spans="1:12" ht="12.75">
      <c r="A56" s="1" t="s">
        <v>24</v>
      </c>
      <c r="B56" s="1" t="s">
        <v>21</v>
      </c>
      <c r="C56" s="10" t="s">
        <v>99</v>
      </c>
      <c r="D56" s="1" t="s">
        <v>18</v>
      </c>
      <c r="E56" s="12">
        <v>0.6875</v>
      </c>
      <c r="F56" s="7">
        <v>13301000</v>
      </c>
      <c r="G56" s="7">
        <f t="shared" si="35"/>
        <v>8867333.333333334</v>
      </c>
      <c r="H56" s="7">
        <f t="shared" si="30"/>
        <v>6650500</v>
      </c>
      <c r="I56" s="7">
        <f t="shared" si="31"/>
        <v>4433666.666666667</v>
      </c>
      <c r="J56" s="7">
        <f t="shared" si="32"/>
        <v>3325250</v>
      </c>
      <c r="K56" s="7">
        <f t="shared" si="33"/>
        <v>2216833.3333333335</v>
      </c>
      <c r="L56" s="7">
        <f t="shared" si="34"/>
        <v>1108416.6666666667</v>
      </c>
    </row>
    <row r="57" spans="1:12" ht="12.75">
      <c r="A57" s="1" t="s">
        <v>24</v>
      </c>
      <c r="B57" s="1" t="s">
        <v>21</v>
      </c>
      <c r="C57" s="10" t="s">
        <v>126</v>
      </c>
      <c r="D57" s="1" t="s">
        <v>15</v>
      </c>
      <c r="E57" s="12">
        <v>0.625</v>
      </c>
      <c r="F57" s="7">
        <v>10754000</v>
      </c>
      <c r="G57" s="7">
        <f t="shared" si="35"/>
        <v>7169333.333333333</v>
      </c>
      <c r="H57" s="7">
        <f t="shared" si="30"/>
        <v>5377000</v>
      </c>
      <c r="I57" s="7">
        <f t="shared" si="31"/>
        <v>3584666.6666666665</v>
      </c>
      <c r="J57" s="7">
        <f t="shared" si="32"/>
        <v>2688500</v>
      </c>
      <c r="K57" s="7">
        <f t="shared" si="33"/>
        <v>1792333.3333333333</v>
      </c>
      <c r="L57" s="7">
        <f t="shared" si="34"/>
        <v>896166.6666666666</v>
      </c>
    </row>
    <row r="58" spans="1:12" ht="12.75">
      <c r="A58" s="1" t="s">
        <v>24</v>
      </c>
      <c r="B58" s="1" t="s">
        <v>21</v>
      </c>
      <c r="C58" s="10" t="s">
        <v>27</v>
      </c>
      <c r="D58" s="1" t="s">
        <v>15</v>
      </c>
      <c r="E58" s="5">
        <v>0.7083333333333334</v>
      </c>
      <c r="F58" s="11">
        <v>9905000</v>
      </c>
      <c r="G58" s="11">
        <f t="shared" si="35"/>
        <v>6603333.333333333</v>
      </c>
      <c r="H58" s="11">
        <f t="shared" si="30"/>
        <v>4952500</v>
      </c>
      <c r="I58" s="11">
        <f t="shared" si="31"/>
        <v>3301666.6666666665</v>
      </c>
      <c r="J58" s="11">
        <f t="shared" si="32"/>
        <v>2476250</v>
      </c>
      <c r="K58" s="11">
        <f t="shared" si="33"/>
        <v>1650833.3333333333</v>
      </c>
      <c r="L58" s="11">
        <f t="shared" si="34"/>
        <v>825416.6666666666</v>
      </c>
    </row>
    <row r="59" spans="1:12" ht="12.75">
      <c r="A59" s="1" t="s">
        <v>24</v>
      </c>
      <c r="B59" s="1" t="s">
        <v>21</v>
      </c>
      <c r="C59" s="10" t="s">
        <v>55</v>
      </c>
      <c r="D59" s="1" t="s">
        <v>15</v>
      </c>
      <c r="E59" s="5">
        <v>0.75</v>
      </c>
      <c r="F59" s="11">
        <v>13301000</v>
      </c>
      <c r="G59" s="11">
        <f t="shared" si="35"/>
        <v>8867333.333333334</v>
      </c>
      <c r="H59" s="11">
        <f t="shared" si="30"/>
        <v>6650500</v>
      </c>
      <c r="I59" s="11">
        <f t="shared" si="31"/>
        <v>4433666.666666667</v>
      </c>
      <c r="J59" s="11">
        <f t="shared" si="32"/>
        <v>3325250</v>
      </c>
      <c r="K59" s="11">
        <f t="shared" si="33"/>
        <v>2216833.3333333335</v>
      </c>
      <c r="L59" s="11">
        <f t="shared" si="34"/>
        <v>1108416.6666666667</v>
      </c>
    </row>
    <row r="60" spans="1:12" ht="12.75">
      <c r="A60" s="1" t="s">
        <v>24</v>
      </c>
      <c r="B60" s="1" t="s">
        <v>21</v>
      </c>
      <c r="C60" s="10" t="s">
        <v>125</v>
      </c>
      <c r="D60" s="1" t="s">
        <v>20</v>
      </c>
      <c r="E60" s="8">
        <v>0.6041666666666666</v>
      </c>
      <c r="F60" s="11">
        <v>14150000</v>
      </c>
      <c r="G60" s="11">
        <f t="shared" si="35"/>
        <v>9433333.333333334</v>
      </c>
      <c r="H60" s="11">
        <f aca="true" t="shared" si="36" ref="H60:H83">(F60/2)</f>
        <v>7075000</v>
      </c>
      <c r="I60" s="11">
        <f aca="true" t="shared" si="37" ref="I60:I83">(F60/3)</f>
        <v>4716666.666666667</v>
      </c>
      <c r="J60" s="11">
        <f aca="true" t="shared" si="38" ref="J60:J83">(F60/4)</f>
        <v>3537500</v>
      </c>
      <c r="K60" s="11">
        <f aca="true" t="shared" si="39" ref="K60:K83">(F60/6)</f>
        <v>2358333.3333333335</v>
      </c>
      <c r="L60" s="11">
        <f aca="true" t="shared" si="40" ref="L60:L83">(F60/12)</f>
        <v>1179166.6666666667</v>
      </c>
    </row>
    <row r="61" spans="1:12" ht="12.75">
      <c r="A61" s="1" t="s">
        <v>24</v>
      </c>
      <c r="B61" s="1" t="s">
        <v>21</v>
      </c>
      <c r="C61" s="10" t="s">
        <v>104</v>
      </c>
      <c r="D61" s="1" t="s">
        <v>16</v>
      </c>
      <c r="E61" s="12">
        <v>0.7083333333333334</v>
      </c>
      <c r="F61" s="7">
        <v>14150000</v>
      </c>
      <c r="G61" s="11">
        <f aca="true" t="shared" si="41" ref="G61:G83">(F61/3*2)</f>
        <v>9433333.333333334</v>
      </c>
      <c r="H61" s="11">
        <f t="shared" si="36"/>
        <v>7075000</v>
      </c>
      <c r="I61" s="11">
        <f t="shared" si="37"/>
        <v>4716666.666666667</v>
      </c>
      <c r="J61" s="11">
        <f t="shared" si="38"/>
        <v>3537500</v>
      </c>
      <c r="K61" s="11">
        <f t="shared" si="39"/>
        <v>2358333.3333333335</v>
      </c>
      <c r="L61" s="7">
        <f t="shared" si="40"/>
        <v>1179166.6666666667</v>
      </c>
    </row>
    <row r="62" spans="1:12" ht="12.75">
      <c r="A62" s="1" t="s">
        <v>24</v>
      </c>
      <c r="B62" s="1" t="s">
        <v>21</v>
      </c>
      <c r="C62" s="10" t="s">
        <v>149</v>
      </c>
      <c r="D62" s="1" t="s">
        <v>15</v>
      </c>
      <c r="E62" s="12">
        <v>0.6666666666666666</v>
      </c>
      <c r="F62" s="7">
        <v>11320000</v>
      </c>
      <c r="G62" s="11">
        <f>(F62/3*2)</f>
        <v>7546666.666666667</v>
      </c>
      <c r="H62" s="11">
        <f>(F62/2)</f>
        <v>5660000</v>
      </c>
      <c r="I62" s="11">
        <f>(F62/3)</f>
        <v>3773333.3333333335</v>
      </c>
      <c r="J62" s="11">
        <f>(F62/4)</f>
        <v>2830000</v>
      </c>
      <c r="K62" s="11">
        <f>(F62/6)</f>
        <v>1886666.6666666667</v>
      </c>
      <c r="L62" s="7">
        <f>(F62/12)</f>
        <v>943333.3333333334</v>
      </c>
    </row>
    <row r="63" spans="1:12" ht="12.75">
      <c r="A63" s="1" t="s">
        <v>24</v>
      </c>
      <c r="B63" s="1" t="s">
        <v>72</v>
      </c>
      <c r="C63" s="10" t="s">
        <v>150</v>
      </c>
      <c r="D63" s="1" t="s">
        <v>129</v>
      </c>
      <c r="E63" s="12">
        <v>0.875</v>
      </c>
      <c r="F63" s="7">
        <v>21408000</v>
      </c>
      <c r="G63" s="11">
        <f>(F63/3*2)</f>
        <v>14272000</v>
      </c>
      <c r="H63" s="11">
        <f>(F63/2)</f>
        <v>10704000</v>
      </c>
      <c r="I63" s="11">
        <f>(F63/3)</f>
        <v>7136000</v>
      </c>
      <c r="J63" s="11">
        <f>(F63/4)</f>
        <v>5352000</v>
      </c>
      <c r="K63" s="11">
        <f>(F63/6)</f>
        <v>3568000</v>
      </c>
      <c r="L63" s="7">
        <f>(F63/12)</f>
        <v>1784000</v>
      </c>
    </row>
    <row r="64" spans="1:12" ht="12.75">
      <c r="A64" s="1" t="s">
        <v>24</v>
      </c>
      <c r="B64" s="1" t="s">
        <v>72</v>
      </c>
      <c r="C64" s="10" t="s">
        <v>151</v>
      </c>
      <c r="D64" s="1" t="s">
        <v>129</v>
      </c>
      <c r="E64" s="12">
        <v>0.90625</v>
      </c>
      <c r="F64" s="7">
        <v>24084000</v>
      </c>
      <c r="G64" s="11">
        <f>(F64/3*2)</f>
        <v>16056000</v>
      </c>
      <c r="H64" s="11">
        <f>(F64/2)</f>
        <v>12042000</v>
      </c>
      <c r="I64" s="11">
        <f>(F64/3)</f>
        <v>8028000</v>
      </c>
      <c r="J64" s="11">
        <f>(F64/4)</f>
        <v>6021000</v>
      </c>
      <c r="K64" s="11">
        <f>(F64/6)</f>
        <v>4014000</v>
      </c>
      <c r="L64" s="7">
        <f>(F64/12)</f>
        <v>2007000</v>
      </c>
    </row>
    <row r="65" spans="1:12" ht="12.75">
      <c r="A65" s="1" t="s">
        <v>24</v>
      </c>
      <c r="B65" s="1" t="s">
        <v>72</v>
      </c>
      <c r="C65" s="10" t="s">
        <v>152</v>
      </c>
      <c r="D65" s="1" t="s">
        <v>129</v>
      </c>
      <c r="E65" s="12">
        <v>0.4583333333333333</v>
      </c>
      <c r="F65" s="7">
        <v>18684000</v>
      </c>
      <c r="G65" s="11">
        <f>(F65/3*2)</f>
        <v>12456000</v>
      </c>
      <c r="H65" s="11">
        <f>(F65/2)</f>
        <v>9342000</v>
      </c>
      <c r="I65" s="11">
        <f>(F65/3)</f>
        <v>6228000</v>
      </c>
      <c r="J65" s="11">
        <f>(F65/4)</f>
        <v>4671000</v>
      </c>
      <c r="K65" s="11">
        <f>(F65/6)</f>
        <v>3114000</v>
      </c>
      <c r="L65" s="7">
        <f>(F65/12)</f>
        <v>1557000</v>
      </c>
    </row>
    <row r="66" spans="1:12" ht="12.75">
      <c r="A66" s="1" t="s">
        <v>24</v>
      </c>
      <c r="B66" s="1" t="s">
        <v>23</v>
      </c>
      <c r="C66" s="10" t="s">
        <v>100</v>
      </c>
      <c r="D66" s="1" t="s">
        <v>18</v>
      </c>
      <c r="E66" s="12">
        <v>0.9166666666666666</v>
      </c>
      <c r="F66" s="7">
        <v>10500000</v>
      </c>
      <c r="G66" s="11">
        <f t="shared" si="41"/>
        <v>7000000</v>
      </c>
      <c r="H66" s="11">
        <f t="shared" si="36"/>
        <v>5250000</v>
      </c>
      <c r="I66" s="11">
        <f t="shared" si="37"/>
        <v>3500000</v>
      </c>
      <c r="J66" s="11">
        <f t="shared" si="38"/>
        <v>2625000</v>
      </c>
      <c r="K66" s="11">
        <f t="shared" si="39"/>
        <v>1750000</v>
      </c>
      <c r="L66" s="7">
        <f t="shared" si="40"/>
        <v>875000</v>
      </c>
    </row>
    <row r="67" spans="1:12" ht="12.75">
      <c r="A67" s="1" t="s">
        <v>24</v>
      </c>
      <c r="B67" s="1" t="s">
        <v>23</v>
      </c>
      <c r="C67" s="10" t="s">
        <v>130</v>
      </c>
      <c r="D67" s="1" t="s">
        <v>17</v>
      </c>
      <c r="E67" s="12">
        <v>0.9895833333333334</v>
      </c>
      <c r="F67" s="7">
        <v>4620000</v>
      </c>
      <c r="G67" s="11">
        <f>(F67/3*2)</f>
        <v>3080000</v>
      </c>
      <c r="H67" s="11">
        <f>(F67/2)</f>
        <v>2310000</v>
      </c>
      <c r="I67" s="11">
        <f>(F67/3)</f>
        <v>1540000</v>
      </c>
      <c r="J67" s="11">
        <f>(F67/4)</f>
        <v>1155000</v>
      </c>
      <c r="K67" s="11">
        <f>(F67/6)</f>
        <v>770000</v>
      </c>
      <c r="L67" s="7">
        <f>(F67/12)</f>
        <v>385000</v>
      </c>
    </row>
    <row r="68" spans="1:12" ht="12.75">
      <c r="A68" s="1" t="s">
        <v>24</v>
      </c>
      <c r="B68" s="1" t="s">
        <v>23</v>
      </c>
      <c r="C68" s="10" t="s">
        <v>74</v>
      </c>
      <c r="D68" s="1" t="s">
        <v>15</v>
      </c>
      <c r="E68" s="12">
        <v>0.9583333333333334</v>
      </c>
      <c r="F68" s="7">
        <v>19740000</v>
      </c>
      <c r="G68" s="11">
        <f t="shared" si="41"/>
        <v>13160000</v>
      </c>
      <c r="H68" s="11">
        <f t="shared" si="36"/>
        <v>9870000</v>
      </c>
      <c r="I68" s="11">
        <f t="shared" si="37"/>
        <v>6580000</v>
      </c>
      <c r="J68" s="11">
        <f t="shared" si="38"/>
        <v>4935000</v>
      </c>
      <c r="K68" s="11">
        <f t="shared" si="39"/>
        <v>3290000</v>
      </c>
      <c r="L68" s="7">
        <f t="shared" si="40"/>
        <v>1645000</v>
      </c>
    </row>
    <row r="69" spans="1:12" ht="12.75">
      <c r="A69" s="1" t="s">
        <v>24</v>
      </c>
      <c r="B69" s="1" t="s">
        <v>23</v>
      </c>
      <c r="C69" s="10" t="s">
        <v>153</v>
      </c>
      <c r="D69" s="1" t="s">
        <v>15</v>
      </c>
      <c r="E69" s="12" t="s">
        <v>154</v>
      </c>
      <c r="F69" s="7">
        <v>10500000</v>
      </c>
      <c r="G69" s="11">
        <f>(F69/3*2)</f>
        <v>7000000</v>
      </c>
      <c r="H69" s="11">
        <f>(F69/2)</f>
        <v>5250000</v>
      </c>
      <c r="I69" s="11">
        <f>(F69/3)</f>
        <v>3500000</v>
      </c>
      <c r="J69" s="11">
        <f>(F69/4)</f>
        <v>2625000</v>
      </c>
      <c r="K69" s="11">
        <f>(F69/6)</f>
        <v>1750000</v>
      </c>
      <c r="L69" s="7">
        <f>(F69/12)</f>
        <v>875000</v>
      </c>
    </row>
    <row r="70" spans="1:12" ht="12.75">
      <c r="A70" s="1" t="s">
        <v>24</v>
      </c>
      <c r="B70" s="1" t="s">
        <v>23</v>
      </c>
      <c r="C70" s="10" t="s">
        <v>105</v>
      </c>
      <c r="D70" s="1" t="s">
        <v>16</v>
      </c>
      <c r="E70" s="12">
        <v>0.9583333333333334</v>
      </c>
      <c r="F70" s="7">
        <v>13440000</v>
      </c>
      <c r="G70" s="11">
        <f t="shared" si="41"/>
        <v>8960000</v>
      </c>
      <c r="H70" s="11">
        <f t="shared" si="36"/>
        <v>6720000</v>
      </c>
      <c r="I70" s="11">
        <f t="shared" si="37"/>
        <v>4480000</v>
      </c>
      <c r="J70" s="11">
        <f t="shared" si="38"/>
        <v>3360000</v>
      </c>
      <c r="K70" s="11">
        <f t="shared" si="39"/>
        <v>2240000</v>
      </c>
      <c r="L70" s="7">
        <f t="shared" si="40"/>
        <v>1120000</v>
      </c>
    </row>
    <row r="71" spans="1:12" ht="12.75">
      <c r="A71" s="1" t="s">
        <v>24</v>
      </c>
      <c r="B71" s="1" t="s">
        <v>19</v>
      </c>
      <c r="C71" s="10" t="s">
        <v>28</v>
      </c>
      <c r="D71" s="1" t="s">
        <v>15</v>
      </c>
      <c r="E71" s="12">
        <v>0.20833333333333334</v>
      </c>
      <c r="F71" s="7">
        <v>913000</v>
      </c>
      <c r="G71" s="11">
        <f t="shared" si="41"/>
        <v>608666.6666666666</v>
      </c>
      <c r="H71" s="11">
        <f t="shared" si="36"/>
        <v>456500</v>
      </c>
      <c r="I71" s="11">
        <f t="shared" si="37"/>
        <v>304333.3333333333</v>
      </c>
      <c r="J71" s="11">
        <f t="shared" si="38"/>
        <v>228250</v>
      </c>
      <c r="K71" s="11">
        <f t="shared" si="39"/>
        <v>152166.66666666666</v>
      </c>
      <c r="L71" s="7">
        <f t="shared" si="40"/>
        <v>76083.33333333333</v>
      </c>
    </row>
    <row r="72" spans="1:12" ht="12.75">
      <c r="A72" s="1" t="s">
        <v>24</v>
      </c>
      <c r="B72" s="1" t="s">
        <v>19</v>
      </c>
      <c r="C72" s="10" t="s">
        <v>112</v>
      </c>
      <c r="D72" s="1" t="s">
        <v>15</v>
      </c>
      <c r="E72" s="12">
        <v>0.3541666666666667</v>
      </c>
      <c r="F72" s="7">
        <v>5478000</v>
      </c>
      <c r="G72" s="11">
        <f t="shared" si="41"/>
        <v>3652000</v>
      </c>
      <c r="H72" s="11">
        <f t="shared" si="36"/>
        <v>2739000</v>
      </c>
      <c r="I72" s="11">
        <f t="shared" si="37"/>
        <v>1826000</v>
      </c>
      <c r="J72" s="11">
        <f t="shared" si="38"/>
        <v>1369500</v>
      </c>
      <c r="K72" s="11">
        <f t="shared" si="39"/>
        <v>913000</v>
      </c>
      <c r="L72" s="7">
        <f t="shared" si="40"/>
        <v>456500</v>
      </c>
    </row>
    <row r="73" spans="1:12" ht="12.75">
      <c r="A73" s="1" t="s">
        <v>24</v>
      </c>
      <c r="B73" s="1" t="s">
        <v>19</v>
      </c>
      <c r="C73" s="10" t="s">
        <v>113</v>
      </c>
      <c r="D73" s="1" t="s">
        <v>15</v>
      </c>
      <c r="E73" s="12">
        <v>0.4375</v>
      </c>
      <c r="F73" s="7">
        <v>5112800</v>
      </c>
      <c r="G73" s="11">
        <f t="shared" si="41"/>
        <v>3408533.3333333335</v>
      </c>
      <c r="H73" s="11">
        <f t="shared" si="36"/>
        <v>2556400</v>
      </c>
      <c r="I73" s="11">
        <f t="shared" si="37"/>
        <v>1704266.6666666667</v>
      </c>
      <c r="J73" s="11">
        <f t="shared" si="38"/>
        <v>1278200</v>
      </c>
      <c r="K73" s="11">
        <f t="shared" si="39"/>
        <v>852133.3333333334</v>
      </c>
      <c r="L73" s="7">
        <f t="shared" si="40"/>
        <v>426066.6666666667</v>
      </c>
    </row>
    <row r="74" spans="1:12" ht="12.75">
      <c r="A74" s="1" t="s">
        <v>24</v>
      </c>
      <c r="B74" s="1" t="s">
        <v>19</v>
      </c>
      <c r="C74" s="10" t="s">
        <v>29</v>
      </c>
      <c r="D74" s="1" t="s">
        <v>20</v>
      </c>
      <c r="E74" s="12">
        <v>0.20833333333333334</v>
      </c>
      <c r="F74" s="7">
        <v>913000</v>
      </c>
      <c r="G74" s="11">
        <f t="shared" si="41"/>
        <v>608666.6666666666</v>
      </c>
      <c r="H74" s="11">
        <f t="shared" si="36"/>
        <v>456500</v>
      </c>
      <c r="I74" s="11">
        <f t="shared" si="37"/>
        <v>304333.3333333333</v>
      </c>
      <c r="J74" s="11">
        <f t="shared" si="38"/>
        <v>228250</v>
      </c>
      <c r="K74" s="11">
        <f t="shared" si="39"/>
        <v>152166.66666666666</v>
      </c>
      <c r="L74" s="7">
        <f t="shared" si="40"/>
        <v>76083.33333333333</v>
      </c>
    </row>
    <row r="75" spans="1:12" ht="12.75">
      <c r="A75" s="1" t="s">
        <v>24</v>
      </c>
      <c r="B75" s="1" t="s">
        <v>19</v>
      </c>
      <c r="C75" s="10" t="s">
        <v>68</v>
      </c>
      <c r="D75" s="1" t="s">
        <v>18</v>
      </c>
      <c r="E75" s="12">
        <v>0.22916666666666666</v>
      </c>
      <c r="F75" s="7">
        <v>2373800</v>
      </c>
      <c r="G75" s="11">
        <f t="shared" si="41"/>
        <v>1582533.3333333333</v>
      </c>
      <c r="H75" s="11">
        <f t="shared" si="36"/>
        <v>1186900</v>
      </c>
      <c r="I75" s="11">
        <f t="shared" si="37"/>
        <v>791266.6666666666</v>
      </c>
      <c r="J75" s="11">
        <f t="shared" si="38"/>
        <v>593450</v>
      </c>
      <c r="K75" s="11">
        <f t="shared" si="39"/>
        <v>395633.3333333333</v>
      </c>
      <c r="L75" s="7">
        <f t="shared" si="40"/>
        <v>197816.66666666666</v>
      </c>
    </row>
    <row r="76" spans="1:12" ht="12.75">
      <c r="A76" s="1" t="s">
        <v>24</v>
      </c>
      <c r="B76" s="1" t="s">
        <v>19</v>
      </c>
      <c r="C76" s="10" t="s">
        <v>131</v>
      </c>
      <c r="D76" s="1" t="s">
        <v>17</v>
      </c>
      <c r="E76" s="12">
        <v>0.22916666666666666</v>
      </c>
      <c r="F76" s="7">
        <v>2373800</v>
      </c>
      <c r="G76" s="11">
        <f>(F76/3*2)</f>
        <v>1582533.3333333333</v>
      </c>
      <c r="H76" s="11">
        <f>(F76/2)</f>
        <v>1186900</v>
      </c>
      <c r="I76" s="11">
        <f>(F76/3)</f>
        <v>791266.6666666666</v>
      </c>
      <c r="J76" s="11">
        <f>(F76/4)</f>
        <v>593450</v>
      </c>
      <c r="K76" s="11">
        <f>(F76/6)</f>
        <v>395633.3333333333</v>
      </c>
      <c r="L76" s="7">
        <f>(F76/12)</f>
        <v>197816.66666666666</v>
      </c>
    </row>
    <row r="77" spans="1:12" ht="12.75">
      <c r="A77" s="1" t="s">
        <v>24</v>
      </c>
      <c r="B77" s="1" t="s">
        <v>19</v>
      </c>
      <c r="C77" s="10" t="s">
        <v>132</v>
      </c>
      <c r="D77" s="1" t="s">
        <v>17</v>
      </c>
      <c r="E77" s="12">
        <v>0.2916666666666667</v>
      </c>
      <c r="F77" s="7">
        <v>3469400</v>
      </c>
      <c r="G77" s="11">
        <f>(F77/3*2)</f>
        <v>2312933.3333333335</v>
      </c>
      <c r="H77" s="11">
        <f>(F77/2)</f>
        <v>1734700</v>
      </c>
      <c r="I77" s="11">
        <f>(F77/3)</f>
        <v>1156466.6666666667</v>
      </c>
      <c r="J77" s="11">
        <f>(F77/4)</f>
        <v>867350</v>
      </c>
      <c r="K77" s="11">
        <f>(F77/6)</f>
        <v>578233.3333333334</v>
      </c>
      <c r="L77" s="7">
        <f>(F77/12)</f>
        <v>289116.6666666667</v>
      </c>
    </row>
    <row r="78" spans="1:12" ht="12.75">
      <c r="A78" s="1" t="s">
        <v>24</v>
      </c>
      <c r="B78" s="1" t="s">
        <v>19</v>
      </c>
      <c r="C78" s="10" t="s">
        <v>133</v>
      </c>
      <c r="D78" s="1" t="s">
        <v>17</v>
      </c>
      <c r="E78" s="12">
        <v>0.3541666666666667</v>
      </c>
      <c r="F78" s="7">
        <v>3834600</v>
      </c>
      <c r="G78" s="11">
        <f>(F78/3*2)</f>
        <v>2556400</v>
      </c>
      <c r="H78" s="11">
        <f>(F78/2)</f>
        <v>1917300</v>
      </c>
      <c r="I78" s="11">
        <f>(F78/3)</f>
        <v>1278200</v>
      </c>
      <c r="J78" s="11">
        <f>(F78/4)</f>
        <v>958650</v>
      </c>
      <c r="K78" s="11">
        <f>(F78/6)</f>
        <v>639100</v>
      </c>
      <c r="L78" s="7">
        <f>(F78/12)</f>
        <v>319550</v>
      </c>
    </row>
    <row r="79" spans="1:12" ht="12.75">
      <c r="A79" s="1" t="s">
        <v>24</v>
      </c>
      <c r="B79" s="1" t="s">
        <v>19</v>
      </c>
      <c r="C79" s="10" t="s">
        <v>134</v>
      </c>
      <c r="D79" s="1" t="s">
        <v>17</v>
      </c>
      <c r="E79" s="12">
        <v>0.4375</v>
      </c>
      <c r="F79" s="7">
        <v>3834600</v>
      </c>
      <c r="G79" s="11">
        <f>(F79/3*2)</f>
        <v>2556400</v>
      </c>
      <c r="H79" s="11">
        <f>(F79/2)</f>
        <v>1917300</v>
      </c>
      <c r="I79" s="11">
        <f>(F79/3)</f>
        <v>1278200</v>
      </c>
      <c r="J79" s="11">
        <f>(F79/4)</f>
        <v>958650</v>
      </c>
      <c r="K79" s="11">
        <f>(F79/6)</f>
        <v>639100</v>
      </c>
      <c r="L79" s="7">
        <f>(F79/12)</f>
        <v>319550</v>
      </c>
    </row>
    <row r="80" spans="1:12" ht="12.75">
      <c r="A80" s="1" t="s">
        <v>24</v>
      </c>
      <c r="B80" s="1" t="s">
        <v>19</v>
      </c>
      <c r="C80" s="10" t="s">
        <v>69</v>
      </c>
      <c r="D80" s="1" t="s">
        <v>16</v>
      </c>
      <c r="E80" s="12">
        <v>0.22916666666666666</v>
      </c>
      <c r="F80" s="7">
        <v>2373800</v>
      </c>
      <c r="G80" s="11">
        <f t="shared" si="41"/>
        <v>1582533.3333333333</v>
      </c>
      <c r="H80" s="11">
        <f t="shared" si="36"/>
        <v>1186900</v>
      </c>
      <c r="I80" s="11">
        <f t="shared" si="37"/>
        <v>791266.6666666666</v>
      </c>
      <c r="J80" s="11">
        <f t="shared" si="38"/>
        <v>593450</v>
      </c>
      <c r="K80" s="11">
        <f t="shared" si="39"/>
        <v>395633.3333333333</v>
      </c>
      <c r="L80" s="7">
        <f t="shared" si="40"/>
        <v>197816.66666666666</v>
      </c>
    </row>
    <row r="81" spans="1:12" ht="12.75">
      <c r="A81" s="1" t="s">
        <v>24</v>
      </c>
      <c r="B81" s="1" t="s">
        <v>19</v>
      </c>
      <c r="C81" s="10" t="s">
        <v>67</v>
      </c>
      <c r="D81" s="1" t="s">
        <v>20</v>
      </c>
      <c r="E81" s="12">
        <v>0.3125</v>
      </c>
      <c r="F81" s="7">
        <v>3834600</v>
      </c>
      <c r="G81" s="11">
        <f t="shared" si="41"/>
        <v>2556400</v>
      </c>
      <c r="H81" s="11">
        <f t="shared" si="36"/>
        <v>1917300</v>
      </c>
      <c r="I81" s="11">
        <f t="shared" si="37"/>
        <v>1278200</v>
      </c>
      <c r="J81" s="11">
        <f t="shared" si="38"/>
        <v>958650</v>
      </c>
      <c r="K81" s="11">
        <f t="shared" si="39"/>
        <v>639100</v>
      </c>
      <c r="L81" s="7">
        <f t="shared" si="40"/>
        <v>319550</v>
      </c>
    </row>
    <row r="82" spans="1:12" ht="12.75">
      <c r="A82" s="1" t="s">
        <v>24</v>
      </c>
      <c r="B82" s="1" t="s">
        <v>19</v>
      </c>
      <c r="C82" s="10" t="s">
        <v>155</v>
      </c>
      <c r="D82" s="1" t="s">
        <v>15</v>
      </c>
      <c r="E82" s="12">
        <v>0.4375</v>
      </c>
      <c r="F82" s="7">
        <v>5112800</v>
      </c>
      <c r="G82" s="11">
        <f t="shared" si="41"/>
        <v>3408533.3333333335</v>
      </c>
      <c r="H82" s="11">
        <f t="shared" si="36"/>
        <v>2556400</v>
      </c>
      <c r="I82" s="11">
        <f t="shared" si="37"/>
        <v>1704266.6666666667</v>
      </c>
      <c r="J82" s="11">
        <f t="shared" si="38"/>
        <v>1278200</v>
      </c>
      <c r="K82" s="11">
        <f t="shared" si="39"/>
        <v>852133.3333333334</v>
      </c>
      <c r="L82" s="7">
        <f t="shared" si="40"/>
        <v>426066.6666666667</v>
      </c>
    </row>
    <row r="83" spans="1:12" ht="12.75">
      <c r="A83" s="1" t="s">
        <v>24</v>
      </c>
      <c r="B83" s="1" t="s">
        <v>19</v>
      </c>
      <c r="C83" s="10" t="s">
        <v>156</v>
      </c>
      <c r="D83" s="1" t="s">
        <v>15</v>
      </c>
      <c r="E83" s="12">
        <v>0.25</v>
      </c>
      <c r="F83" s="7">
        <v>6000000</v>
      </c>
      <c r="G83" s="11">
        <f t="shared" si="41"/>
        <v>4000000</v>
      </c>
      <c r="H83" s="11">
        <f t="shared" si="36"/>
        <v>3000000</v>
      </c>
      <c r="I83" s="11">
        <f t="shared" si="37"/>
        <v>2000000</v>
      </c>
      <c r="J83" s="11">
        <f t="shared" si="38"/>
        <v>1500000</v>
      </c>
      <c r="K83" s="11">
        <f t="shared" si="39"/>
        <v>1000000</v>
      </c>
      <c r="L83" s="7">
        <f t="shared" si="40"/>
        <v>500000</v>
      </c>
    </row>
    <row r="84" spans="1:12" ht="12.75">
      <c r="A84" s="1" t="s">
        <v>30</v>
      </c>
      <c r="B84" s="1" t="s">
        <v>42</v>
      </c>
      <c r="C84" s="1" t="s">
        <v>39</v>
      </c>
      <c r="D84" s="1" t="s">
        <v>31</v>
      </c>
      <c r="E84" s="16">
        <v>0.8333333333333334</v>
      </c>
      <c r="F84" s="3">
        <v>4150</v>
      </c>
      <c r="G84" s="3">
        <f aca="true" t="shared" si="42" ref="G84:G101">(F84/3*2)</f>
        <v>2766.6666666666665</v>
      </c>
      <c r="H84" s="3">
        <f aca="true" t="shared" si="43" ref="H84:H101">(F84/2)</f>
        <v>2075</v>
      </c>
      <c r="I84" s="3">
        <f aca="true" t="shared" si="44" ref="I84:I101">(F84/3)</f>
        <v>1383.3333333333333</v>
      </c>
      <c r="J84" s="3">
        <f aca="true" t="shared" si="45" ref="J84:J101">(F84/4)</f>
        <v>1037.5</v>
      </c>
      <c r="K84" s="3">
        <f aca="true" t="shared" si="46" ref="K84:K101">(F84/6)</f>
        <v>691.6666666666666</v>
      </c>
      <c r="L84" s="3">
        <f aca="true" t="shared" si="47" ref="L84:L101">(F84/12)</f>
        <v>345.8333333333333</v>
      </c>
    </row>
    <row r="85" spans="1:12" ht="12.75">
      <c r="A85" s="1" t="s">
        <v>30</v>
      </c>
      <c r="B85" s="1" t="s">
        <v>42</v>
      </c>
      <c r="C85" s="1" t="s">
        <v>40</v>
      </c>
      <c r="D85" s="1" t="s">
        <v>31</v>
      </c>
      <c r="E85" s="16">
        <v>0.5208333333333334</v>
      </c>
      <c r="F85" s="3">
        <v>3090</v>
      </c>
      <c r="G85" s="3">
        <f t="shared" si="42"/>
        <v>2060</v>
      </c>
      <c r="H85" s="3">
        <f t="shared" si="43"/>
        <v>1545</v>
      </c>
      <c r="I85" s="3">
        <f t="shared" si="44"/>
        <v>1030</v>
      </c>
      <c r="J85" s="3">
        <f t="shared" si="45"/>
        <v>772.5</v>
      </c>
      <c r="K85" s="3">
        <f t="shared" si="46"/>
        <v>515</v>
      </c>
      <c r="L85" s="3">
        <f t="shared" si="47"/>
        <v>257.5</v>
      </c>
    </row>
    <row r="86" spans="1:12" ht="12.75">
      <c r="A86" s="1" t="s">
        <v>30</v>
      </c>
      <c r="B86" s="1" t="s">
        <v>42</v>
      </c>
      <c r="C86" s="1" t="s">
        <v>41</v>
      </c>
      <c r="D86" s="1" t="s">
        <v>15</v>
      </c>
      <c r="E86" s="16">
        <v>0.25</v>
      </c>
      <c r="F86" s="3">
        <v>4150</v>
      </c>
      <c r="G86" s="3">
        <f t="shared" si="42"/>
        <v>2766.6666666666665</v>
      </c>
      <c r="H86" s="3">
        <f t="shared" si="43"/>
        <v>2075</v>
      </c>
      <c r="I86" s="3">
        <f t="shared" si="44"/>
        <v>1383.3333333333333</v>
      </c>
      <c r="J86" s="3">
        <f t="shared" si="45"/>
        <v>1037.5</v>
      </c>
      <c r="K86" s="3">
        <f t="shared" si="46"/>
        <v>691.6666666666666</v>
      </c>
      <c r="L86" s="3">
        <f t="shared" si="47"/>
        <v>345.8333333333333</v>
      </c>
    </row>
    <row r="87" spans="1:12" ht="12.75">
      <c r="A87" s="1" t="s">
        <v>30</v>
      </c>
      <c r="B87" s="1" t="s">
        <v>42</v>
      </c>
      <c r="C87" s="1" t="s">
        <v>37</v>
      </c>
      <c r="D87" s="1" t="s">
        <v>15</v>
      </c>
      <c r="E87" s="16">
        <v>0.9583333333333334</v>
      </c>
      <c r="F87" s="3">
        <v>3300</v>
      </c>
      <c r="G87" s="3">
        <f t="shared" si="42"/>
        <v>2200</v>
      </c>
      <c r="H87" s="3">
        <f t="shared" si="43"/>
        <v>1650</v>
      </c>
      <c r="I87" s="3">
        <f t="shared" si="44"/>
        <v>1100</v>
      </c>
      <c r="J87" s="3">
        <f t="shared" si="45"/>
        <v>825</v>
      </c>
      <c r="K87" s="3">
        <f t="shared" si="46"/>
        <v>550</v>
      </c>
      <c r="L87" s="3">
        <f t="shared" si="47"/>
        <v>275</v>
      </c>
    </row>
    <row r="88" spans="1:12" ht="12.75">
      <c r="A88" s="1" t="s">
        <v>30</v>
      </c>
      <c r="B88" s="1" t="s">
        <v>42</v>
      </c>
      <c r="C88" s="1" t="s">
        <v>32</v>
      </c>
      <c r="D88" s="1" t="s">
        <v>20</v>
      </c>
      <c r="E88" s="16">
        <v>0.875</v>
      </c>
      <c r="F88" s="3">
        <v>3300</v>
      </c>
      <c r="G88" s="3">
        <f t="shared" si="42"/>
        <v>2200</v>
      </c>
      <c r="H88" s="3">
        <f t="shared" si="43"/>
        <v>1650</v>
      </c>
      <c r="I88" s="3">
        <f t="shared" si="44"/>
        <v>1100</v>
      </c>
      <c r="J88" s="3">
        <f t="shared" si="45"/>
        <v>825</v>
      </c>
      <c r="K88" s="3">
        <f t="shared" si="46"/>
        <v>550</v>
      </c>
      <c r="L88" s="3">
        <f t="shared" si="47"/>
        <v>275</v>
      </c>
    </row>
    <row r="89" spans="1:12" ht="12.75">
      <c r="A89" s="1" t="s">
        <v>30</v>
      </c>
      <c r="B89" s="1" t="s">
        <v>42</v>
      </c>
      <c r="C89" s="1" t="s">
        <v>36</v>
      </c>
      <c r="D89" s="1" t="s">
        <v>20</v>
      </c>
      <c r="E89" s="16">
        <v>0.3333333333333333</v>
      </c>
      <c r="F89" s="3">
        <v>3300</v>
      </c>
      <c r="G89" s="3">
        <f t="shared" si="42"/>
        <v>2200</v>
      </c>
      <c r="H89" s="3">
        <f t="shared" si="43"/>
        <v>1650</v>
      </c>
      <c r="I89" s="3">
        <f t="shared" si="44"/>
        <v>1100</v>
      </c>
      <c r="J89" s="3">
        <f t="shared" si="45"/>
        <v>825</v>
      </c>
      <c r="K89" s="3">
        <f t="shared" si="46"/>
        <v>550</v>
      </c>
      <c r="L89" s="3">
        <f t="shared" si="47"/>
        <v>275</v>
      </c>
    </row>
    <row r="90" spans="1:12" ht="12.75">
      <c r="A90" s="1" t="s">
        <v>30</v>
      </c>
      <c r="B90" s="1" t="s">
        <v>47</v>
      </c>
      <c r="C90" s="1" t="s">
        <v>33</v>
      </c>
      <c r="D90" s="1" t="s">
        <v>15</v>
      </c>
      <c r="E90" s="16">
        <v>0.7916666666666666</v>
      </c>
      <c r="F90" s="6">
        <v>2340</v>
      </c>
      <c r="G90" s="3">
        <f t="shared" si="42"/>
        <v>1560</v>
      </c>
      <c r="H90" s="3">
        <f t="shared" si="43"/>
        <v>1170</v>
      </c>
      <c r="I90" s="3">
        <f t="shared" si="44"/>
        <v>780</v>
      </c>
      <c r="J90" s="3">
        <f t="shared" si="45"/>
        <v>585</v>
      </c>
      <c r="K90" s="3">
        <f t="shared" si="46"/>
        <v>390</v>
      </c>
      <c r="L90" s="3">
        <f t="shared" si="47"/>
        <v>195</v>
      </c>
    </row>
    <row r="91" spans="1:12" ht="12.75">
      <c r="A91" s="1" t="s">
        <v>30</v>
      </c>
      <c r="B91" s="1" t="s">
        <v>47</v>
      </c>
      <c r="C91" s="1" t="s">
        <v>34</v>
      </c>
      <c r="D91" s="1" t="s">
        <v>15</v>
      </c>
      <c r="E91" s="16">
        <v>0.875</v>
      </c>
      <c r="F91" s="6">
        <v>2340</v>
      </c>
      <c r="G91" s="3">
        <f t="shared" si="42"/>
        <v>1560</v>
      </c>
      <c r="H91" s="3">
        <f t="shared" si="43"/>
        <v>1170</v>
      </c>
      <c r="I91" s="3">
        <f t="shared" si="44"/>
        <v>780</v>
      </c>
      <c r="J91" s="3">
        <f t="shared" si="45"/>
        <v>585</v>
      </c>
      <c r="K91" s="3">
        <f t="shared" si="46"/>
        <v>390</v>
      </c>
      <c r="L91" s="3">
        <f t="shared" si="47"/>
        <v>195</v>
      </c>
    </row>
    <row r="92" spans="1:12" ht="12.75">
      <c r="A92" s="1" t="s">
        <v>30</v>
      </c>
      <c r="B92" s="1" t="s">
        <v>47</v>
      </c>
      <c r="C92" s="1" t="s">
        <v>75</v>
      </c>
      <c r="D92" s="1" t="s">
        <v>15</v>
      </c>
      <c r="E92" s="16">
        <v>0.7916666666666666</v>
      </c>
      <c r="F92" s="6">
        <v>2340</v>
      </c>
      <c r="G92" s="3">
        <f t="shared" si="42"/>
        <v>1560</v>
      </c>
      <c r="H92" s="3">
        <f t="shared" si="43"/>
        <v>1170</v>
      </c>
      <c r="I92" s="3">
        <f t="shared" si="44"/>
        <v>780</v>
      </c>
      <c r="J92" s="3">
        <f t="shared" si="45"/>
        <v>585</v>
      </c>
      <c r="K92" s="3">
        <f t="shared" si="46"/>
        <v>390</v>
      </c>
      <c r="L92" s="3">
        <f t="shared" si="47"/>
        <v>195</v>
      </c>
    </row>
    <row r="93" spans="1:12" ht="12.75">
      <c r="A93" s="1" t="s">
        <v>30</v>
      </c>
      <c r="B93" s="1" t="s">
        <v>47</v>
      </c>
      <c r="C93" s="1" t="s">
        <v>76</v>
      </c>
      <c r="D93" s="1" t="s">
        <v>18</v>
      </c>
      <c r="E93" s="16">
        <v>0.8958333333333334</v>
      </c>
      <c r="F93" s="6">
        <v>2340</v>
      </c>
      <c r="G93" s="3">
        <f t="shared" si="42"/>
        <v>1560</v>
      </c>
      <c r="H93" s="3">
        <f>(F93/2)</f>
        <v>1170</v>
      </c>
      <c r="I93" s="3">
        <f>(F93/3)</f>
        <v>780</v>
      </c>
      <c r="J93" s="3">
        <f>(F93/4)</f>
        <v>585</v>
      </c>
      <c r="K93" s="3">
        <f>(F93/6)</f>
        <v>390</v>
      </c>
      <c r="L93" s="3">
        <f>(F93/12)</f>
        <v>195</v>
      </c>
    </row>
    <row r="94" spans="1:12" ht="12.75">
      <c r="A94" s="1" t="s">
        <v>30</v>
      </c>
      <c r="B94" s="1" t="s">
        <v>47</v>
      </c>
      <c r="C94" s="1" t="s">
        <v>77</v>
      </c>
      <c r="D94" s="1" t="s">
        <v>18</v>
      </c>
      <c r="E94" s="16">
        <v>0.7916666666666666</v>
      </c>
      <c r="F94" s="6">
        <v>2340</v>
      </c>
      <c r="G94" s="3">
        <f t="shared" si="42"/>
        <v>1560</v>
      </c>
      <c r="H94" s="3">
        <f>(F94/2)</f>
        <v>1170</v>
      </c>
      <c r="I94" s="3">
        <f>(F94/3)</f>
        <v>780</v>
      </c>
      <c r="J94" s="3">
        <f>(F94/4)</f>
        <v>585</v>
      </c>
      <c r="K94" s="3">
        <f>(F94/6)</f>
        <v>390</v>
      </c>
      <c r="L94" s="3">
        <f>(F94/12)</f>
        <v>195</v>
      </c>
    </row>
    <row r="95" spans="1:12" ht="12.75">
      <c r="A95" s="1" t="s">
        <v>30</v>
      </c>
      <c r="B95" s="1" t="s">
        <v>47</v>
      </c>
      <c r="C95" s="1" t="s">
        <v>43</v>
      </c>
      <c r="D95" s="1" t="s">
        <v>15</v>
      </c>
      <c r="E95" s="16">
        <v>0.4375</v>
      </c>
      <c r="F95" s="6">
        <v>2340</v>
      </c>
      <c r="G95" s="3">
        <f t="shared" si="42"/>
        <v>1560</v>
      </c>
      <c r="H95" s="3">
        <f t="shared" si="43"/>
        <v>1170</v>
      </c>
      <c r="I95" s="3">
        <f t="shared" si="44"/>
        <v>780</v>
      </c>
      <c r="J95" s="3">
        <f t="shared" si="45"/>
        <v>585</v>
      </c>
      <c r="K95" s="3">
        <f t="shared" si="46"/>
        <v>390</v>
      </c>
      <c r="L95" s="3">
        <f t="shared" si="47"/>
        <v>195</v>
      </c>
    </row>
    <row r="96" spans="1:12" ht="12.75">
      <c r="A96" s="1" t="s">
        <v>30</v>
      </c>
      <c r="B96" s="1" t="s">
        <v>47</v>
      </c>
      <c r="C96" s="1" t="s">
        <v>38</v>
      </c>
      <c r="D96" s="1" t="s">
        <v>15</v>
      </c>
      <c r="E96" s="16">
        <v>0.5416666666666666</v>
      </c>
      <c r="F96" s="6">
        <v>2340</v>
      </c>
      <c r="G96" s="3">
        <f t="shared" si="42"/>
        <v>1560</v>
      </c>
      <c r="H96" s="3">
        <f t="shared" si="43"/>
        <v>1170</v>
      </c>
      <c r="I96" s="3">
        <f t="shared" si="44"/>
        <v>780</v>
      </c>
      <c r="J96" s="3">
        <f t="shared" si="45"/>
        <v>585</v>
      </c>
      <c r="K96" s="3">
        <f t="shared" si="46"/>
        <v>390</v>
      </c>
      <c r="L96" s="3">
        <f t="shared" si="47"/>
        <v>195</v>
      </c>
    </row>
    <row r="97" spans="1:12" ht="12.75">
      <c r="A97" s="1" t="s">
        <v>30</v>
      </c>
      <c r="B97" s="1" t="s">
        <v>47</v>
      </c>
      <c r="C97" s="1" t="s">
        <v>60</v>
      </c>
      <c r="D97" s="1" t="s">
        <v>15</v>
      </c>
      <c r="E97" s="16">
        <v>0.6875</v>
      </c>
      <c r="F97" s="6">
        <v>2340</v>
      </c>
      <c r="G97" s="3">
        <f t="shared" si="42"/>
        <v>1560</v>
      </c>
      <c r="H97" s="3">
        <f t="shared" si="43"/>
        <v>1170</v>
      </c>
      <c r="I97" s="3">
        <f t="shared" si="44"/>
        <v>780</v>
      </c>
      <c r="J97" s="3">
        <f t="shared" si="45"/>
        <v>585</v>
      </c>
      <c r="K97" s="3">
        <f t="shared" si="46"/>
        <v>390</v>
      </c>
      <c r="L97" s="3">
        <f t="shared" si="47"/>
        <v>195</v>
      </c>
    </row>
    <row r="98" spans="1:12" ht="12.75">
      <c r="A98" s="1" t="s">
        <v>30</v>
      </c>
      <c r="B98" s="1" t="s">
        <v>47</v>
      </c>
      <c r="C98" s="1" t="s">
        <v>44</v>
      </c>
      <c r="D98" s="1" t="s">
        <v>15</v>
      </c>
      <c r="E98" s="16">
        <v>0.78125</v>
      </c>
      <c r="F98" s="6">
        <v>2340</v>
      </c>
      <c r="G98" s="3">
        <f t="shared" si="42"/>
        <v>1560</v>
      </c>
      <c r="H98" s="3">
        <f t="shared" si="43"/>
        <v>1170</v>
      </c>
      <c r="I98" s="3">
        <f t="shared" si="44"/>
        <v>780</v>
      </c>
      <c r="J98" s="3">
        <f t="shared" si="45"/>
        <v>585</v>
      </c>
      <c r="K98" s="3">
        <f t="shared" si="46"/>
        <v>390</v>
      </c>
      <c r="L98" s="3">
        <f t="shared" si="47"/>
        <v>195</v>
      </c>
    </row>
    <row r="99" spans="1:12" ht="12.75">
      <c r="A99" s="1" t="s">
        <v>30</v>
      </c>
      <c r="B99" s="1" t="s">
        <v>47</v>
      </c>
      <c r="C99" s="1" t="s">
        <v>35</v>
      </c>
      <c r="D99" s="1" t="s">
        <v>61</v>
      </c>
      <c r="E99" s="16">
        <v>0.9166666666666666</v>
      </c>
      <c r="F99" s="6">
        <v>2340</v>
      </c>
      <c r="G99" s="3">
        <f t="shared" si="42"/>
        <v>1560</v>
      </c>
      <c r="H99" s="3">
        <f t="shared" si="43"/>
        <v>1170</v>
      </c>
      <c r="I99" s="3">
        <f t="shared" si="44"/>
        <v>780</v>
      </c>
      <c r="J99" s="3">
        <f t="shared" si="45"/>
        <v>585</v>
      </c>
      <c r="K99" s="3">
        <f t="shared" si="46"/>
        <v>390</v>
      </c>
      <c r="L99" s="3">
        <f t="shared" si="47"/>
        <v>195</v>
      </c>
    </row>
    <row r="100" spans="1:12" ht="12.75">
      <c r="A100" s="1" t="s">
        <v>30</v>
      </c>
      <c r="B100" s="1" t="s">
        <v>47</v>
      </c>
      <c r="C100" s="1" t="s">
        <v>45</v>
      </c>
      <c r="D100" s="1" t="s">
        <v>18</v>
      </c>
      <c r="E100" s="16">
        <v>0.7916666666666666</v>
      </c>
      <c r="F100" s="6">
        <v>2340</v>
      </c>
      <c r="G100" s="3">
        <f t="shared" si="42"/>
        <v>1560</v>
      </c>
      <c r="H100" s="3">
        <f t="shared" si="43"/>
        <v>1170</v>
      </c>
      <c r="I100" s="3">
        <f t="shared" si="44"/>
        <v>780</v>
      </c>
      <c r="J100" s="3">
        <f t="shared" si="45"/>
        <v>585</v>
      </c>
      <c r="K100" s="3">
        <f t="shared" si="46"/>
        <v>390</v>
      </c>
      <c r="L100" s="3">
        <f t="shared" si="47"/>
        <v>195</v>
      </c>
    </row>
    <row r="101" spans="1:12" ht="12.75">
      <c r="A101" s="1" t="s">
        <v>30</v>
      </c>
      <c r="B101" s="1" t="s">
        <v>47</v>
      </c>
      <c r="C101" s="1" t="s">
        <v>46</v>
      </c>
      <c r="D101" s="1" t="s">
        <v>16</v>
      </c>
      <c r="E101" s="16">
        <v>0.875</v>
      </c>
      <c r="F101" s="6">
        <v>2340</v>
      </c>
      <c r="G101" s="3">
        <f t="shared" si="42"/>
        <v>1560</v>
      </c>
      <c r="H101" s="3">
        <f t="shared" si="43"/>
        <v>1170</v>
      </c>
      <c r="I101" s="3">
        <f t="shared" si="44"/>
        <v>780</v>
      </c>
      <c r="J101" s="3">
        <f t="shared" si="45"/>
        <v>585</v>
      </c>
      <c r="K101" s="3">
        <f t="shared" si="46"/>
        <v>390</v>
      </c>
      <c r="L101" s="3">
        <f t="shared" si="47"/>
        <v>195</v>
      </c>
    </row>
    <row r="102" spans="1:12" ht="12.75">
      <c r="A102" s="1" t="s">
        <v>51</v>
      </c>
      <c r="B102" s="1" t="s">
        <v>13</v>
      </c>
      <c r="C102" s="1" t="s">
        <v>52</v>
      </c>
      <c r="D102" s="1" t="s">
        <v>16</v>
      </c>
      <c r="E102" s="27">
        <v>0.875</v>
      </c>
      <c r="F102" s="6">
        <v>6400</v>
      </c>
      <c r="G102" s="3">
        <f aca="true" t="shared" si="48" ref="G102:G123">(F102/3*2)</f>
        <v>4266.666666666667</v>
      </c>
      <c r="H102" s="3">
        <f aca="true" t="shared" si="49" ref="H102:H123">(F102/2)</f>
        <v>3200</v>
      </c>
      <c r="I102" s="3">
        <f aca="true" t="shared" si="50" ref="I102:I123">(F102/3)</f>
        <v>2133.3333333333335</v>
      </c>
      <c r="J102" s="3">
        <f aca="true" t="shared" si="51" ref="J102:J123">(F102/4)</f>
        <v>1600</v>
      </c>
      <c r="K102" s="3">
        <f aca="true" t="shared" si="52" ref="K102:K123">(F102/6)</f>
        <v>1066.6666666666667</v>
      </c>
      <c r="L102" s="3">
        <f aca="true" t="shared" si="53" ref="L102:L123">(F102/12)</f>
        <v>533.3333333333334</v>
      </c>
    </row>
    <row r="103" spans="1:12" ht="12.75">
      <c r="A103" s="1" t="s">
        <v>51</v>
      </c>
      <c r="B103" s="1" t="s">
        <v>13</v>
      </c>
      <c r="C103" s="1" t="s">
        <v>52</v>
      </c>
      <c r="D103" s="1" t="s">
        <v>18</v>
      </c>
      <c r="E103" s="27">
        <v>0.875</v>
      </c>
      <c r="F103" s="6">
        <v>7500</v>
      </c>
      <c r="G103" s="3">
        <f t="shared" si="48"/>
        <v>5000</v>
      </c>
      <c r="H103" s="3">
        <f t="shared" si="49"/>
        <v>3750</v>
      </c>
      <c r="I103" s="3">
        <f t="shared" si="50"/>
        <v>2500</v>
      </c>
      <c r="J103" s="3">
        <f t="shared" si="51"/>
        <v>1875</v>
      </c>
      <c r="K103" s="3">
        <f t="shared" si="52"/>
        <v>1250</v>
      </c>
      <c r="L103" s="3">
        <f t="shared" si="53"/>
        <v>625</v>
      </c>
    </row>
    <row r="104" spans="1:12" ht="12.75">
      <c r="A104" s="1" t="s">
        <v>51</v>
      </c>
      <c r="B104" s="1" t="s">
        <v>13</v>
      </c>
      <c r="C104" s="1" t="s">
        <v>52</v>
      </c>
      <c r="D104" s="1" t="s">
        <v>17</v>
      </c>
      <c r="E104" s="27">
        <v>0.9166666666666666</v>
      </c>
      <c r="F104" s="6">
        <v>7500</v>
      </c>
      <c r="G104" s="3">
        <f t="shared" si="48"/>
        <v>5000</v>
      </c>
      <c r="H104" s="3">
        <f t="shared" si="49"/>
        <v>3750</v>
      </c>
      <c r="I104" s="3">
        <f t="shared" si="50"/>
        <v>2500</v>
      </c>
      <c r="J104" s="3">
        <f t="shared" si="51"/>
        <v>1875</v>
      </c>
      <c r="K104" s="3">
        <f t="shared" si="52"/>
        <v>1250</v>
      </c>
      <c r="L104" s="3">
        <f t="shared" si="53"/>
        <v>625</v>
      </c>
    </row>
    <row r="105" spans="1:12" ht="12.75">
      <c r="A105" s="1" t="s">
        <v>51</v>
      </c>
      <c r="B105" s="1" t="s">
        <v>19</v>
      </c>
      <c r="C105" s="1" t="s">
        <v>78</v>
      </c>
      <c r="D105" s="1" t="s">
        <v>15</v>
      </c>
      <c r="E105" s="27">
        <v>0.3125</v>
      </c>
      <c r="F105" s="6">
        <v>800</v>
      </c>
      <c r="G105" s="3">
        <f t="shared" si="48"/>
        <v>533.3333333333334</v>
      </c>
      <c r="H105" s="3">
        <f t="shared" si="49"/>
        <v>400</v>
      </c>
      <c r="I105" s="3">
        <f t="shared" si="50"/>
        <v>266.6666666666667</v>
      </c>
      <c r="J105" s="3">
        <f t="shared" si="51"/>
        <v>200</v>
      </c>
      <c r="K105" s="3">
        <f t="shared" si="52"/>
        <v>133.33333333333334</v>
      </c>
      <c r="L105" s="3">
        <f t="shared" si="53"/>
        <v>66.66666666666667</v>
      </c>
    </row>
    <row r="106" spans="1:12" ht="12.75">
      <c r="A106" s="1" t="s">
        <v>51</v>
      </c>
      <c r="B106" s="1" t="s">
        <v>23</v>
      </c>
      <c r="C106" s="1" t="s">
        <v>82</v>
      </c>
      <c r="D106" s="1" t="s">
        <v>18</v>
      </c>
      <c r="E106" s="28" t="s">
        <v>83</v>
      </c>
      <c r="F106" s="6">
        <v>3320</v>
      </c>
      <c r="G106" s="3">
        <f>(F106/3*2)</f>
        <v>2213.3333333333335</v>
      </c>
      <c r="H106" s="3">
        <f>(F106/2)</f>
        <v>1660</v>
      </c>
      <c r="I106" s="3">
        <f>(F106/3)</f>
        <v>1106.6666666666667</v>
      </c>
      <c r="J106" s="3">
        <f>(F106/4)</f>
        <v>830</v>
      </c>
      <c r="K106" s="3">
        <f>(F106/6)</f>
        <v>553.3333333333334</v>
      </c>
      <c r="L106" s="3">
        <f>(F106/12)</f>
        <v>276.6666666666667</v>
      </c>
    </row>
    <row r="107" spans="1:12" ht="12.75">
      <c r="A107" s="1" t="s">
        <v>51</v>
      </c>
      <c r="B107" s="1" t="s">
        <v>13</v>
      </c>
      <c r="C107" s="1" t="s">
        <v>79</v>
      </c>
      <c r="D107" s="1" t="s">
        <v>18</v>
      </c>
      <c r="E107" s="27">
        <v>0.8541666666666666</v>
      </c>
      <c r="F107" s="6">
        <v>4250</v>
      </c>
      <c r="G107" s="3">
        <f t="shared" si="48"/>
        <v>2833.3333333333335</v>
      </c>
      <c r="H107" s="3">
        <f t="shared" si="49"/>
        <v>2125</v>
      </c>
      <c r="I107" s="3">
        <f t="shared" si="50"/>
        <v>1416.6666666666667</v>
      </c>
      <c r="J107" s="3">
        <f t="shared" si="51"/>
        <v>1062.5</v>
      </c>
      <c r="K107" s="3">
        <f t="shared" si="52"/>
        <v>708.3333333333334</v>
      </c>
      <c r="L107" s="3">
        <f t="shared" si="53"/>
        <v>354.1666666666667</v>
      </c>
    </row>
    <row r="108" spans="1:12" ht="12.75">
      <c r="A108" s="1" t="s">
        <v>51</v>
      </c>
      <c r="B108" s="1" t="s">
        <v>23</v>
      </c>
      <c r="C108" s="1" t="s">
        <v>80</v>
      </c>
      <c r="D108" s="1" t="s">
        <v>73</v>
      </c>
      <c r="E108" s="27">
        <v>0.9270833333333334</v>
      </c>
      <c r="F108" s="6">
        <v>2600</v>
      </c>
      <c r="G108" s="3">
        <f t="shared" si="48"/>
        <v>1733.3333333333333</v>
      </c>
      <c r="H108" s="3">
        <f t="shared" si="49"/>
        <v>1300</v>
      </c>
      <c r="I108" s="3">
        <f t="shared" si="50"/>
        <v>866.6666666666666</v>
      </c>
      <c r="J108" s="3">
        <f t="shared" si="51"/>
        <v>650</v>
      </c>
      <c r="K108" s="3">
        <f t="shared" si="52"/>
        <v>433.3333333333333</v>
      </c>
      <c r="L108" s="3">
        <f t="shared" si="53"/>
        <v>216.66666666666666</v>
      </c>
    </row>
    <row r="109" spans="1:12" ht="12.75">
      <c r="A109" s="1" t="s">
        <v>51</v>
      </c>
      <c r="B109" s="1" t="s">
        <v>23</v>
      </c>
      <c r="C109" s="1" t="s">
        <v>82</v>
      </c>
      <c r="D109" s="1" t="s">
        <v>15</v>
      </c>
      <c r="E109" s="27">
        <v>0.9270833333333334</v>
      </c>
      <c r="F109" s="6">
        <v>3320</v>
      </c>
      <c r="G109" s="3">
        <f t="shared" si="48"/>
        <v>2213.3333333333335</v>
      </c>
      <c r="H109" s="3">
        <f t="shared" si="49"/>
        <v>1660</v>
      </c>
      <c r="I109" s="3">
        <f t="shared" si="50"/>
        <v>1106.6666666666667</v>
      </c>
      <c r="J109" s="3">
        <f t="shared" si="51"/>
        <v>830</v>
      </c>
      <c r="K109" s="3">
        <f t="shared" si="52"/>
        <v>553.3333333333334</v>
      </c>
      <c r="L109" s="3">
        <f t="shared" si="53"/>
        <v>276.6666666666667</v>
      </c>
    </row>
    <row r="110" spans="1:12" ht="12.75">
      <c r="A110" s="1" t="s">
        <v>51</v>
      </c>
      <c r="B110" s="1" t="s">
        <v>13</v>
      </c>
      <c r="C110" s="1" t="s">
        <v>81</v>
      </c>
      <c r="D110" s="1" t="s">
        <v>16</v>
      </c>
      <c r="E110" s="27">
        <v>0.8333333333333334</v>
      </c>
      <c r="F110" s="6">
        <v>2600</v>
      </c>
      <c r="G110" s="3">
        <f>(F110/3*2)</f>
        <v>1733.3333333333333</v>
      </c>
      <c r="H110" s="3">
        <f>(F110/2)</f>
        <v>1300</v>
      </c>
      <c r="I110" s="3">
        <f>(F110/3)</f>
        <v>866.6666666666666</v>
      </c>
      <c r="J110" s="3">
        <f>(F110/4)</f>
        <v>650</v>
      </c>
      <c r="K110" s="3">
        <f>(F110/6)</f>
        <v>433.3333333333333</v>
      </c>
      <c r="L110" s="3">
        <f>(F110/12)</f>
        <v>216.66666666666666</v>
      </c>
    </row>
    <row r="111" spans="1:12" ht="12.75">
      <c r="A111" s="1" t="s">
        <v>51</v>
      </c>
      <c r="B111" s="1" t="s">
        <v>19</v>
      </c>
      <c r="C111" s="1" t="s">
        <v>84</v>
      </c>
      <c r="D111" s="1" t="s">
        <v>15</v>
      </c>
      <c r="E111" s="27">
        <v>0.2708333333333333</v>
      </c>
      <c r="F111" s="6">
        <v>2000</v>
      </c>
      <c r="G111" s="3">
        <f t="shared" si="48"/>
        <v>1333.3333333333333</v>
      </c>
      <c r="H111" s="3">
        <f t="shared" si="49"/>
        <v>1000</v>
      </c>
      <c r="I111" s="3">
        <f t="shared" si="50"/>
        <v>666.6666666666666</v>
      </c>
      <c r="J111" s="3">
        <f t="shared" si="51"/>
        <v>500</v>
      </c>
      <c r="K111" s="3">
        <f t="shared" si="52"/>
        <v>333.3333333333333</v>
      </c>
      <c r="L111" s="3">
        <f t="shared" si="53"/>
        <v>166.66666666666666</v>
      </c>
    </row>
    <row r="112" spans="1:12" ht="12.75">
      <c r="A112" s="1" t="s">
        <v>51</v>
      </c>
      <c r="B112" s="1" t="s">
        <v>21</v>
      </c>
      <c r="C112" s="1" t="s">
        <v>85</v>
      </c>
      <c r="D112" s="1" t="s">
        <v>15</v>
      </c>
      <c r="E112" s="27">
        <v>0.5416666666666666</v>
      </c>
      <c r="F112" s="6">
        <v>2400</v>
      </c>
      <c r="G112" s="3">
        <f>(F112/3*2)</f>
        <v>1600</v>
      </c>
      <c r="H112" s="3">
        <f>(F112/2)</f>
        <v>1200</v>
      </c>
      <c r="I112" s="3">
        <f>(F112/3)</f>
        <v>800</v>
      </c>
      <c r="J112" s="3">
        <f>(F112/4)</f>
        <v>600</v>
      </c>
      <c r="K112" s="3">
        <f>(F112/6)</f>
        <v>400</v>
      </c>
      <c r="L112" s="3">
        <f>(F112/12)</f>
        <v>200</v>
      </c>
    </row>
    <row r="113" spans="1:12" ht="12.75">
      <c r="A113" s="1" t="s">
        <v>51</v>
      </c>
      <c r="B113" s="1" t="s">
        <v>21</v>
      </c>
      <c r="C113" s="1" t="s">
        <v>86</v>
      </c>
      <c r="D113" s="1" t="s">
        <v>15</v>
      </c>
      <c r="E113" s="27">
        <v>0.5833333333333334</v>
      </c>
      <c r="F113" s="6">
        <v>2400</v>
      </c>
      <c r="G113" s="3">
        <f t="shared" si="48"/>
        <v>1600</v>
      </c>
      <c r="H113" s="3">
        <f t="shared" si="49"/>
        <v>1200</v>
      </c>
      <c r="I113" s="3">
        <f t="shared" si="50"/>
        <v>800</v>
      </c>
      <c r="J113" s="3">
        <f t="shared" si="51"/>
        <v>600</v>
      </c>
      <c r="K113" s="3">
        <f t="shared" si="52"/>
        <v>400</v>
      </c>
      <c r="L113" s="3">
        <f t="shared" si="53"/>
        <v>200</v>
      </c>
    </row>
    <row r="114" spans="1:12" ht="12.75">
      <c r="A114" s="1" t="s">
        <v>51</v>
      </c>
      <c r="B114" s="1" t="s">
        <v>21</v>
      </c>
      <c r="C114" s="1" t="s">
        <v>87</v>
      </c>
      <c r="D114" s="1" t="s">
        <v>15</v>
      </c>
      <c r="E114" s="27">
        <v>0.75</v>
      </c>
      <c r="F114" s="6">
        <v>3600</v>
      </c>
      <c r="G114" s="3">
        <f aca="true" t="shared" si="54" ref="G114:G121">(F114/3*2)</f>
        <v>2400</v>
      </c>
      <c r="H114" s="3">
        <f aca="true" t="shared" si="55" ref="H114:H121">(F114/2)</f>
        <v>1800</v>
      </c>
      <c r="I114" s="3">
        <f aca="true" t="shared" si="56" ref="I114:I121">(F114/3)</f>
        <v>1200</v>
      </c>
      <c r="J114" s="3">
        <f aca="true" t="shared" si="57" ref="J114:J121">(F114/4)</f>
        <v>900</v>
      </c>
      <c r="K114" s="3">
        <f aca="true" t="shared" si="58" ref="K114:K121">(F114/6)</f>
        <v>600</v>
      </c>
      <c r="L114" s="3">
        <f aca="true" t="shared" si="59" ref="L114:L121">(F114/12)</f>
        <v>300</v>
      </c>
    </row>
    <row r="115" spans="1:12" ht="12.75">
      <c r="A115" s="1" t="s">
        <v>51</v>
      </c>
      <c r="B115" s="1" t="s">
        <v>21</v>
      </c>
      <c r="C115" s="1" t="s">
        <v>88</v>
      </c>
      <c r="D115" s="1" t="s">
        <v>15</v>
      </c>
      <c r="E115" s="27">
        <v>0.7708333333333334</v>
      </c>
      <c r="F115" s="6">
        <v>4000</v>
      </c>
      <c r="G115" s="3">
        <f t="shared" si="54"/>
        <v>2666.6666666666665</v>
      </c>
      <c r="H115" s="3">
        <f t="shared" si="55"/>
        <v>2000</v>
      </c>
      <c r="I115" s="3">
        <f t="shared" si="56"/>
        <v>1333.3333333333333</v>
      </c>
      <c r="J115" s="3">
        <f t="shared" si="57"/>
        <v>1000</v>
      </c>
      <c r="K115" s="3">
        <f t="shared" si="58"/>
        <v>666.6666666666666</v>
      </c>
      <c r="L115" s="3">
        <f t="shared" si="59"/>
        <v>333.3333333333333</v>
      </c>
    </row>
    <row r="116" spans="1:12" ht="12.75">
      <c r="A116" s="1" t="s">
        <v>51</v>
      </c>
      <c r="B116" s="1" t="s">
        <v>13</v>
      </c>
      <c r="C116" s="1" t="s">
        <v>89</v>
      </c>
      <c r="D116" s="1" t="s">
        <v>15</v>
      </c>
      <c r="E116" s="27">
        <v>0.7916666666666666</v>
      </c>
      <c r="F116" s="6">
        <v>5400</v>
      </c>
      <c r="G116" s="3">
        <f t="shared" si="54"/>
        <v>3600</v>
      </c>
      <c r="H116" s="3">
        <f t="shared" si="55"/>
        <v>2700</v>
      </c>
      <c r="I116" s="3">
        <f t="shared" si="56"/>
        <v>1800</v>
      </c>
      <c r="J116" s="3">
        <f t="shared" si="57"/>
        <v>1350</v>
      </c>
      <c r="K116" s="3">
        <f t="shared" si="58"/>
        <v>900</v>
      </c>
      <c r="L116" s="3">
        <f t="shared" si="59"/>
        <v>450</v>
      </c>
    </row>
    <row r="117" spans="1:12" ht="12.75">
      <c r="A117" s="1" t="s">
        <v>51</v>
      </c>
      <c r="B117" s="1" t="s">
        <v>13</v>
      </c>
      <c r="C117" s="1" t="s">
        <v>90</v>
      </c>
      <c r="D117" s="1" t="s">
        <v>15</v>
      </c>
      <c r="E117" s="27">
        <v>0.8125</v>
      </c>
      <c r="F117" s="6">
        <v>5400</v>
      </c>
      <c r="G117" s="3">
        <f t="shared" si="54"/>
        <v>3600</v>
      </c>
      <c r="H117" s="3">
        <f t="shared" si="55"/>
        <v>2700</v>
      </c>
      <c r="I117" s="3">
        <f t="shared" si="56"/>
        <v>1800</v>
      </c>
      <c r="J117" s="3">
        <f t="shared" si="57"/>
        <v>1350</v>
      </c>
      <c r="K117" s="3">
        <f t="shared" si="58"/>
        <v>900</v>
      </c>
      <c r="L117" s="3">
        <f t="shared" si="59"/>
        <v>450</v>
      </c>
    </row>
    <row r="118" spans="1:12" ht="12.75">
      <c r="A118" s="1" t="s">
        <v>51</v>
      </c>
      <c r="B118" s="1" t="s">
        <v>13</v>
      </c>
      <c r="C118" s="1" t="s">
        <v>91</v>
      </c>
      <c r="D118" s="1" t="s">
        <v>15</v>
      </c>
      <c r="E118" s="27">
        <v>0.8333333333333334</v>
      </c>
      <c r="F118" s="6">
        <v>5600</v>
      </c>
      <c r="G118" s="3">
        <f t="shared" si="54"/>
        <v>3733.3333333333335</v>
      </c>
      <c r="H118" s="3">
        <f t="shared" si="55"/>
        <v>2800</v>
      </c>
      <c r="I118" s="3">
        <f t="shared" si="56"/>
        <v>1866.6666666666667</v>
      </c>
      <c r="J118" s="3">
        <f t="shared" si="57"/>
        <v>1400</v>
      </c>
      <c r="K118" s="3">
        <f t="shared" si="58"/>
        <v>933.3333333333334</v>
      </c>
      <c r="L118" s="3">
        <f t="shared" si="59"/>
        <v>466.6666666666667</v>
      </c>
    </row>
    <row r="119" spans="1:12" ht="12.75">
      <c r="A119" s="1" t="s">
        <v>51</v>
      </c>
      <c r="B119" s="1" t="s">
        <v>13</v>
      </c>
      <c r="C119" s="1" t="s">
        <v>92</v>
      </c>
      <c r="D119" s="1" t="s">
        <v>15</v>
      </c>
      <c r="E119" s="27">
        <v>0.8541666666666666</v>
      </c>
      <c r="F119" s="6">
        <v>5600</v>
      </c>
      <c r="G119" s="3">
        <f t="shared" si="54"/>
        <v>3733.3333333333335</v>
      </c>
      <c r="H119" s="3">
        <f t="shared" si="55"/>
        <v>2800</v>
      </c>
      <c r="I119" s="3">
        <f t="shared" si="56"/>
        <v>1866.6666666666667</v>
      </c>
      <c r="J119" s="3">
        <f t="shared" si="57"/>
        <v>1400</v>
      </c>
      <c r="K119" s="3">
        <f t="shared" si="58"/>
        <v>933.3333333333334</v>
      </c>
      <c r="L119" s="3">
        <f t="shared" si="59"/>
        <v>466.6666666666667</v>
      </c>
    </row>
    <row r="120" spans="1:12" ht="12.75">
      <c r="A120" s="1" t="s">
        <v>51</v>
      </c>
      <c r="B120" s="1" t="s">
        <v>13</v>
      </c>
      <c r="C120" s="1" t="s">
        <v>93</v>
      </c>
      <c r="D120" s="1" t="s">
        <v>15</v>
      </c>
      <c r="E120" s="27">
        <v>0.8333333333333334</v>
      </c>
      <c r="F120" s="6">
        <v>6000</v>
      </c>
      <c r="G120" s="3">
        <f t="shared" si="54"/>
        <v>4000</v>
      </c>
      <c r="H120" s="3">
        <f t="shared" si="55"/>
        <v>3000</v>
      </c>
      <c r="I120" s="3">
        <f t="shared" si="56"/>
        <v>2000</v>
      </c>
      <c r="J120" s="3">
        <f t="shared" si="57"/>
        <v>1500</v>
      </c>
      <c r="K120" s="3">
        <f t="shared" si="58"/>
        <v>1000</v>
      </c>
      <c r="L120" s="3">
        <f t="shared" si="59"/>
        <v>500</v>
      </c>
    </row>
    <row r="121" spans="1:12" ht="12.75">
      <c r="A121" s="1" t="s">
        <v>51</v>
      </c>
      <c r="B121" s="1" t="s">
        <v>13</v>
      </c>
      <c r="C121" s="1" t="s">
        <v>53</v>
      </c>
      <c r="D121" s="1" t="s">
        <v>15</v>
      </c>
      <c r="E121" s="28" t="s">
        <v>94</v>
      </c>
      <c r="F121" s="6">
        <v>3600</v>
      </c>
      <c r="G121" s="3">
        <f t="shared" si="54"/>
        <v>2400</v>
      </c>
      <c r="H121" s="3">
        <f t="shared" si="55"/>
        <v>1800</v>
      </c>
      <c r="I121" s="3">
        <f t="shared" si="56"/>
        <v>1200</v>
      </c>
      <c r="J121" s="3">
        <f t="shared" si="57"/>
        <v>900</v>
      </c>
      <c r="K121" s="3">
        <f t="shared" si="58"/>
        <v>600</v>
      </c>
      <c r="L121" s="3">
        <f t="shared" si="59"/>
        <v>300</v>
      </c>
    </row>
    <row r="122" spans="1:12" ht="12.75">
      <c r="A122" s="1" t="s">
        <v>51</v>
      </c>
      <c r="B122" s="1" t="s">
        <v>19</v>
      </c>
      <c r="C122" s="1" t="s">
        <v>95</v>
      </c>
      <c r="D122" s="1" t="s">
        <v>16</v>
      </c>
      <c r="E122" s="27">
        <v>0.375</v>
      </c>
      <c r="F122" s="6">
        <v>1200</v>
      </c>
      <c r="G122" s="3">
        <f t="shared" si="48"/>
        <v>800</v>
      </c>
      <c r="H122" s="3">
        <f t="shared" si="49"/>
        <v>600</v>
      </c>
      <c r="I122" s="3">
        <f t="shared" si="50"/>
        <v>400</v>
      </c>
      <c r="J122" s="3">
        <f t="shared" si="51"/>
        <v>300</v>
      </c>
      <c r="K122" s="3">
        <f t="shared" si="52"/>
        <v>200</v>
      </c>
      <c r="L122" s="3">
        <f t="shared" si="53"/>
        <v>100</v>
      </c>
    </row>
    <row r="123" spans="1:12" ht="12.75">
      <c r="A123" s="1" t="s">
        <v>51</v>
      </c>
      <c r="B123" s="1" t="s">
        <v>23</v>
      </c>
      <c r="C123" s="1" t="s">
        <v>54</v>
      </c>
      <c r="D123" s="1" t="s">
        <v>18</v>
      </c>
      <c r="E123" s="27">
        <v>0.9270833333333334</v>
      </c>
      <c r="F123" s="6">
        <v>4000</v>
      </c>
      <c r="G123" s="3">
        <f t="shared" si="48"/>
        <v>2666.6666666666665</v>
      </c>
      <c r="H123" s="3">
        <f t="shared" si="49"/>
        <v>2000</v>
      </c>
      <c r="I123" s="3">
        <f t="shared" si="50"/>
        <v>1333.3333333333333</v>
      </c>
      <c r="J123" s="3">
        <f t="shared" si="51"/>
        <v>1000</v>
      </c>
      <c r="K123" s="3">
        <f t="shared" si="52"/>
        <v>666.6666666666666</v>
      </c>
      <c r="L123" s="3">
        <f t="shared" si="53"/>
        <v>333.3333333333333</v>
      </c>
    </row>
  </sheetData>
  <sheetProtection/>
  <autoFilter ref="A5:L123"/>
  <printOptions/>
  <pageMargins left="0.1968503937007874" right="0.1968503937007874" top="0.5905511811023623" bottom="0.5905511811023623" header="0.1968503937007874" footer="0.196850393700787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JHOYOS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CLeon</dc:creator>
  <cp:keywords/>
  <dc:description/>
  <cp:lastModifiedBy>Carlos CL. Leon</cp:lastModifiedBy>
  <dcterms:created xsi:type="dcterms:W3CDTF">2011-12-19T21:21:49Z</dcterms:created>
  <dcterms:modified xsi:type="dcterms:W3CDTF">2014-11-24T22:04:08Z</dcterms:modified>
  <cp:category/>
  <cp:version/>
  <cp:contentType/>
  <cp:contentStatus/>
</cp:coreProperties>
</file>